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46" windowWidth="5400" windowHeight="6795" tabRatio="601" firstSheet="7" activeTab="10"/>
  </bookViews>
  <sheets>
    <sheet name="Úprava rozpočtu 2005" sheetId="1" r:id="rId1"/>
    <sheet name="Úprava rozpočtu 2006" sheetId="2" r:id="rId2"/>
    <sheet name="Úpravy rozpočtu 2007" sheetId="3" r:id="rId3"/>
    <sheet name="Výpočty k úpravě rozpočtu" sheetId="4" r:id="rId4"/>
    <sheet name="Zpráva 2001" sheetId="5" r:id="rId5"/>
    <sheet name="Výdaje 2007" sheetId="6" r:id="rId6"/>
    <sheet name="Příjmy 2007" sheetId="7" r:id="rId7"/>
    <sheet name="Výdaje 2008" sheetId="8" r:id="rId8"/>
    <sheet name="Příjmy 2008" sheetId="9" r:id="rId9"/>
    <sheet name="Zadání rozpočtu 2008" sheetId="10" r:id="rId10"/>
    <sheet name="Návrh rozpočtu 2009 " sheetId="11" r:id="rId11"/>
  </sheets>
  <definedNames/>
  <calcPr fullCalcOnLoad="1"/>
</workbook>
</file>

<file path=xl/sharedStrings.xml><?xml version="1.0" encoding="utf-8"?>
<sst xmlns="http://schemas.openxmlformats.org/spreadsheetml/2006/main" count="1649" uniqueCount="530">
  <si>
    <t>PŘÍJMY</t>
  </si>
  <si>
    <t>Položka</t>
  </si>
  <si>
    <t>Název</t>
  </si>
  <si>
    <t>Rozpočet</t>
  </si>
  <si>
    <t xml:space="preserve">Výsledek od počátku roku </t>
  </si>
  <si>
    <t>(KČ)</t>
  </si>
  <si>
    <t>Daň z příjmu fyzických osob ze závislé činnosti</t>
  </si>
  <si>
    <t>Poplatek ze psů</t>
  </si>
  <si>
    <t>Poplatek za užívání veřejného prostranství</t>
  </si>
  <si>
    <t>Daň z nemovitostí</t>
  </si>
  <si>
    <t>Oddíl</t>
  </si>
  <si>
    <t>paragrafu</t>
  </si>
  <si>
    <t xml:space="preserve">Odvádění a čištění odpadních vod </t>
  </si>
  <si>
    <t>Sběr a svoz komunálního odpadu</t>
  </si>
  <si>
    <t>NEDANOVÉ PŘÍJMY</t>
  </si>
  <si>
    <t>Neinvestiční přijaté dotace ze SR v rámci SDV</t>
  </si>
  <si>
    <t>PŘIJATÉ DOTACE</t>
  </si>
  <si>
    <t>PŘÍJMY CELKEM</t>
  </si>
  <si>
    <t>VÝDAJE</t>
  </si>
  <si>
    <t>Běžné výdaje</t>
  </si>
  <si>
    <t>Kapitálové výdaje</t>
  </si>
  <si>
    <t>VÝDAJE CELKEM</t>
  </si>
  <si>
    <t>REKAPITULACE</t>
  </si>
  <si>
    <t>Příjmy celkem</t>
  </si>
  <si>
    <t>Výdaje celkem</t>
  </si>
  <si>
    <t xml:space="preserve">              Josef Daněk </t>
  </si>
  <si>
    <t xml:space="preserve">             starosta obce</t>
  </si>
  <si>
    <t>DAŇOVÉ PŘÍJMY</t>
  </si>
  <si>
    <t>Daň z příjmu právnických osob za obce</t>
  </si>
  <si>
    <t xml:space="preserve">Daň z příjmu právnických osob </t>
  </si>
  <si>
    <t>Péče o vzhled obcí (ovoce)</t>
  </si>
  <si>
    <t>Zpracovala: Marie Daňková</t>
  </si>
  <si>
    <t>Sulimov 19.2.2002</t>
  </si>
  <si>
    <t>Daň z příjmů fyz.osob.z kapitál.výnosů</t>
  </si>
  <si>
    <t>Daň z příjmu fyzických osob ze samost.výděl.čin.</t>
  </si>
  <si>
    <t>Daň z přidané hodnoty</t>
  </si>
  <si>
    <t>Veřejné osvětlení</t>
  </si>
  <si>
    <t>Činnost místní správy - prodeje</t>
  </si>
  <si>
    <t>Příjmy z úroků a dividend</t>
  </si>
  <si>
    <t>Příjmy z úhrad výdobytných prostor-naftaři</t>
  </si>
  <si>
    <t>Neinv.dotace - sčítání lidu</t>
  </si>
  <si>
    <t>Zůstatek na bankovních účtech celkem</t>
  </si>
  <si>
    <t>Zůstatek na běžném bankovním účtu z roku 2000</t>
  </si>
  <si>
    <t>Zůstatek na běžném bankovním účtu 31.12.2001</t>
  </si>
  <si>
    <t>Zůstatek na termínovaném účtu 31.12.2001</t>
  </si>
  <si>
    <t>Zůstatek na termínovaném účtu z roku 2000</t>
  </si>
  <si>
    <t>ZPRÁVA O HOSPODAŘENÍ OÚ SULIMOV ZA ROK 2001</t>
  </si>
  <si>
    <t>Dopravní</t>
  </si>
  <si>
    <t>obslužnost</t>
  </si>
  <si>
    <t>Školy</t>
  </si>
  <si>
    <t>Kvasice,KM</t>
  </si>
  <si>
    <t>Knihovna</t>
  </si>
  <si>
    <t>Rozhlas</t>
  </si>
  <si>
    <t>Kulturní</t>
  </si>
  <si>
    <t>zařízení</t>
  </si>
  <si>
    <t>Tělových.</t>
  </si>
  <si>
    <t>Veřejné</t>
  </si>
  <si>
    <t>osvětlení</t>
  </si>
  <si>
    <t>Hřbitov</t>
  </si>
  <si>
    <t>Vrbka</t>
  </si>
  <si>
    <t>nebezp.</t>
  </si>
  <si>
    <t>Odpad</t>
  </si>
  <si>
    <t>komunál.</t>
  </si>
  <si>
    <t>Péče o</t>
  </si>
  <si>
    <t>vzhled obce</t>
  </si>
  <si>
    <t>Požární</t>
  </si>
  <si>
    <t>ochrana</t>
  </si>
  <si>
    <t>Zastupit.</t>
  </si>
  <si>
    <t>obce</t>
  </si>
  <si>
    <t>Místní</t>
  </si>
  <si>
    <t>správa</t>
  </si>
  <si>
    <t>Paragraf</t>
  </si>
  <si>
    <t>Celkem</t>
  </si>
  <si>
    <t>hudeb.prod.</t>
  </si>
  <si>
    <t>Rozpočet  -   V  Ý  D  A  J  E</t>
  </si>
  <si>
    <t>0000</t>
  </si>
  <si>
    <t>Daně</t>
  </si>
  <si>
    <t>Pitná voda</t>
  </si>
  <si>
    <t>ZD-odpady</t>
  </si>
  <si>
    <t>Odpad-pál.</t>
  </si>
  <si>
    <t>hospoda</t>
  </si>
  <si>
    <t>Úroky</t>
  </si>
  <si>
    <t>Naftaři</t>
  </si>
  <si>
    <t>KZ</t>
  </si>
  <si>
    <t>pronájem</t>
  </si>
  <si>
    <t>Kovový</t>
  </si>
  <si>
    <t>odpad</t>
  </si>
  <si>
    <t>pronájmy</t>
  </si>
  <si>
    <t>plasty,papír</t>
  </si>
  <si>
    <t>Všeobecný účetní doklad - úprava rozpočtu 2005</t>
  </si>
  <si>
    <t>Text-název účtu</t>
  </si>
  <si>
    <t>Daň z příjmů osob SVČ</t>
  </si>
  <si>
    <t>231 40</t>
  </si>
  <si>
    <t>Poplatek za likvidacikomunálního odpadu</t>
  </si>
  <si>
    <t>Účet MD</t>
  </si>
  <si>
    <t>Dotace na opravu střechy KZ</t>
  </si>
  <si>
    <t>ÚZ</t>
  </si>
  <si>
    <t>00120</t>
  </si>
  <si>
    <t>Těžební průmysl-naftaři</t>
  </si>
  <si>
    <t>2119</t>
  </si>
  <si>
    <t>2310</t>
  </si>
  <si>
    <t>Odvádění a čistění odpadních vod</t>
  </si>
  <si>
    <t>2321</t>
  </si>
  <si>
    <t>Pronájmy místností (KZ)</t>
  </si>
  <si>
    <t>3392</t>
  </si>
  <si>
    <t>Prodej pozemků</t>
  </si>
  <si>
    <t>3639</t>
  </si>
  <si>
    <t>6171</t>
  </si>
  <si>
    <t>Příjmy z pronájmu</t>
  </si>
  <si>
    <t>Ostatní nedaňové příjmy</t>
  </si>
  <si>
    <t>Příjmy z úroků</t>
  </si>
  <si>
    <t>6310</t>
  </si>
  <si>
    <t>6409</t>
  </si>
  <si>
    <t>Úprava příjmů celkem</t>
  </si>
  <si>
    <t>Pojištění kapličky</t>
  </si>
  <si>
    <t>3326</t>
  </si>
  <si>
    <t>Poplatek za produkci (hudba-místní rozhlas)</t>
  </si>
  <si>
    <t>3341</t>
  </si>
  <si>
    <t>Zdravotní pojištění</t>
  </si>
  <si>
    <t>Sociální pojištění</t>
  </si>
  <si>
    <t>DHM</t>
  </si>
  <si>
    <t>Různý materiál</t>
  </si>
  <si>
    <t>Úprava spotřeby plynu</t>
  </si>
  <si>
    <t>Ostatní služby</t>
  </si>
  <si>
    <t>Opravy chodníků</t>
  </si>
  <si>
    <t>Odměny (Potočný)</t>
  </si>
  <si>
    <t>Opravy - plot u hřiště,kanalizace</t>
  </si>
  <si>
    <t>Ostatní nákupy</t>
  </si>
  <si>
    <t>Veřejné osvětlení - materiál</t>
  </si>
  <si>
    <t xml:space="preserve">                          - el.energie</t>
  </si>
  <si>
    <t xml:space="preserve">                           - opravy</t>
  </si>
  <si>
    <t>Příspěvek na hřbitov Vrbka</t>
  </si>
  <si>
    <t>Územní plánování</t>
  </si>
  <si>
    <t>Územní rozvoj - roční příspěvek</t>
  </si>
  <si>
    <t>Nákup budovy-hospoda</t>
  </si>
  <si>
    <t>Nákup pozemků-hospoda</t>
  </si>
  <si>
    <t>Nebezpečné odpady</t>
  </si>
  <si>
    <t>Nákup materiálu</t>
  </si>
  <si>
    <t>PHM</t>
  </si>
  <si>
    <t>Oprava střechy KZ</t>
  </si>
  <si>
    <t>Hasiči-materiál</t>
  </si>
  <si>
    <t xml:space="preserve">              PHM</t>
  </si>
  <si>
    <t xml:space="preserve">             školení</t>
  </si>
  <si>
    <t xml:space="preserve">              ost.služby</t>
  </si>
  <si>
    <t xml:space="preserve">             ost.nákupy</t>
  </si>
  <si>
    <t>Místní správa-zdravotní pojištění</t>
  </si>
  <si>
    <t xml:space="preserve">                       materiál</t>
  </si>
  <si>
    <t xml:space="preserve">                      služby pošt</t>
  </si>
  <si>
    <t xml:space="preserve">                        DHM</t>
  </si>
  <si>
    <t xml:space="preserve">                      spotřeba plynu</t>
  </si>
  <si>
    <t xml:space="preserve">                      el.energie</t>
  </si>
  <si>
    <t xml:space="preserve">                      telekomunikace</t>
  </si>
  <si>
    <t xml:space="preserve">                      poplatky KB</t>
  </si>
  <si>
    <t xml:space="preserve">                      právní služby</t>
  </si>
  <si>
    <t xml:space="preserve">                      ostatní služby</t>
  </si>
  <si>
    <t xml:space="preserve">                     cestovné</t>
  </si>
  <si>
    <t xml:space="preserve">                      pohoštění</t>
  </si>
  <si>
    <t xml:space="preserve">                     věcné dary</t>
  </si>
  <si>
    <t xml:space="preserve">                     kolky</t>
  </si>
  <si>
    <t xml:space="preserve">                     daně a poplatky</t>
  </si>
  <si>
    <t>Sankce - volby 2004</t>
  </si>
  <si>
    <t>Vratka KÚ - volby 2004</t>
  </si>
  <si>
    <t>Doplatek na internet</t>
  </si>
  <si>
    <t>Úprava výdajů celkem</t>
  </si>
  <si>
    <t>Výdaje</t>
  </si>
  <si>
    <t>Příjmy</t>
  </si>
  <si>
    <t>Proúčtování rozdílu</t>
  </si>
  <si>
    <t>Sulimov dne 15.12.2005</t>
  </si>
  <si>
    <t>Zpracovala:Daňková M.</t>
  </si>
  <si>
    <t>……………………………..</t>
  </si>
  <si>
    <t>Daněk Josef, starosta obce</t>
  </si>
  <si>
    <t xml:space="preserve">                        Všeobecný účetní doklad - konečná úprava rozpočtu 2005</t>
  </si>
  <si>
    <t>Daň z příjmů fyz.osob. z kapit.výnosu</t>
  </si>
  <si>
    <t>Daň z příjmů fyz. osob ze záv.činnosti</t>
  </si>
  <si>
    <t>Daň z příjmů právnických osob</t>
  </si>
  <si>
    <t>Dotace na internet - knihovna</t>
  </si>
  <si>
    <t>Ostatní osobní výdaje</t>
  </si>
  <si>
    <t>Knihy, tiskoviny</t>
  </si>
  <si>
    <t>Studená voda</t>
  </si>
  <si>
    <t>Služby pošt</t>
  </si>
  <si>
    <t>Služby telekomunikací</t>
  </si>
  <si>
    <t>Služby peněžních ústavů</t>
  </si>
  <si>
    <t>Pohoštění</t>
  </si>
  <si>
    <t>Sulimov dne 31.12.2005</t>
  </si>
  <si>
    <t>Dopravní obslužnost</t>
  </si>
  <si>
    <t>2221</t>
  </si>
  <si>
    <t>Kulturní zařízení-osob.výdaje</t>
  </si>
  <si>
    <t xml:space="preserve">    soc.zabezpečení</t>
  </si>
  <si>
    <t xml:space="preserve">    studená voda</t>
  </si>
  <si>
    <t xml:space="preserve">    zdravotní pojištění</t>
  </si>
  <si>
    <t xml:space="preserve">    plyn</t>
  </si>
  <si>
    <t xml:space="preserve">    El.energie</t>
  </si>
  <si>
    <t xml:space="preserve">    ostatní služby</t>
  </si>
  <si>
    <t xml:space="preserve">    opravy a údržba</t>
  </si>
  <si>
    <t>Tělovýchova - osobní výdaje</t>
  </si>
  <si>
    <t xml:space="preserve">    DHM</t>
  </si>
  <si>
    <t xml:space="preserve">    materiál</t>
  </si>
  <si>
    <t>Příspěvek zrakově postiženým</t>
  </si>
  <si>
    <t xml:space="preserve">                          el. energie</t>
  </si>
  <si>
    <t>Sběr a svoz komunálních odpadů</t>
  </si>
  <si>
    <t>Sběr a svoz ost.odpadů-kontejner</t>
  </si>
  <si>
    <t xml:space="preserve">          odvoz</t>
  </si>
  <si>
    <t>Péče o vzhled obcí-osob.výdaje</t>
  </si>
  <si>
    <t xml:space="preserve">     soc.zabezpečení</t>
  </si>
  <si>
    <t xml:space="preserve">     PHM</t>
  </si>
  <si>
    <t>Fond ohrožených dětí</t>
  </si>
  <si>
    <t>Požární ochrana - materiál</t>
  </si>
  <si>
    <t xml:space="preserve">     školení</t>
  </si>
  <si>
    <t xml:space="preserve">     ostatní služby</t>
  </si>
  <si>
    <t xml:space="preserve">     dotace okres.sdružení</t>
  </si>
  <si>
    <t>Zastupitelstvo -odměny</t>
  </si>
  <si>
    <t xml:space="preserve">231 40 </t>
  </si>
  <si>
    <t>Cestovné</t>
  </si>
  <si>
    <t>Opravy a údržba</t>
  </si>
  <si>
    <t>Poplatky OÚ Kvasice</t>
  </si>
  <si>
    <t>Kolky</t>
  </si>
  <si>
    <t>Místní správa</t>
  </si>
  <si>
    <t>Osobní výdaje</t>
  </si>
  <si>
    <t>odpady</t>
  </si>
  <si>
    <t>Hlášení,ovoce</t>
  </si>
  <si>
    <t>Pojištění</t>
  </si>
  <si>
    <t>Všeobecný účetní doklad - konečná úprava rozpočtu 2006</t>
  </si>
  <si>
    <t>Text - název účtu</t>
  </si>
  <si>
    <t>Kč</t>
  </si>
  <si>
    <t>ÚZ-ORG</t>
  </si>
  <si>
    <t>1111</t>
  </si>
  <si>
    <t>Daň z příjmů fyzických osob-záv.čin.</t>
  </si>
  <si>
    <t>Daň z příjmů fyzických osob-SVČ</t>
  </si>
  <si>
    <t>1112</t>
  </si>
  <si>
    <t>Daň z příjmů fyzic.osob.z kapitál.čin</t>
  </si>
  <si>
    <t>1113</t>
  </si>
  <si>
    <t>1121</t>
  </si>
  <si>
    <t>1211</t>
  </si>
  <si>
    <t>Poplatek za likvidaci kom.odpadu</t>
  </si>
  <si>
    <t>1337</t>
  </si>
  <si>
    <t>1511</t>
  </si>
  <si>
    <t>Sběrné suroviny</t>
  </si>
  <si>
    <t>2122</t>
  </si>
  <si>
    <t>Odvádění a čištění odpadních vod</t>
  </si>
  <si>
    <t>2111</t>
  </si>
  <si>
    <t>2132</t>
  </si>
  <si>
    <t>Příjmy z pronájmu - hospoda</t>
  </si>
  <si>
    <t>3613</t>
  </si>
  <si>
    <t>Příjmy z pronájmu pozemků</t>
  </si>
  <si>
    <t>2131</t>
  </si>
  <si>
    <t>Příjmy z poskytování služeb-odpady</t>
  </si>
  <si>
    <t>3722</t>
  </si>
  <si>
    <t>Příjmy za ovoce</t>
  </si>
  <si>
    <t>3745</t>
  </si>
  <si>
    <t>Příjmy z hlášení rozhlasem apod.</t>
  </si>
  <si>
    <t>2141</t>
  </si>
  <si>
    <t>Knihovna - knihy</t>
  </si>
  <si>
    <t>3314</t>
  </si>
  <si>
    <t>5136</t>
  </si>
  <si>
    <t>Kultura - osobní výdaje</t>
  </si>
  <si>
    <t>5021</t>
  </si>
  <si>
    <t xml:space="preserve">                - soc.zabezp.</t>
  </si>
  <si>
    <t>5031</t>
  </si>
  <si>
    <t>5032</t>
  </si>
  <si>
    <t xml:space="preserve">                - materiál</t>
  </si>
  <si>
    <t>5139</t>
  </si>
  <si>
    <t>5151</t>
  </si>
  <si>
    <t xml:space="preserve">                - voda</t>
  </si>
  <si>
    <t xml:space="preserve">                - zdravot.pojištění</t>
  </si>
  <si>
    <t xml:space="preserve">                - plyn</t>
  </si>
  <si>
    <t>5153</t>
  </si>
  <si>
    <t>5154</t>
  </si>
  <si>
    <t xml:space="preserve">                - ost.služby</t>
  </si>
  <si>
    <t>5169</t>
  </si>
  <si>
    <t>5171</t>
  </si>
  <si>
    <t xml:space="preserve">                - elektrika</t>
  </si>
  <si>
    <t xml:space="preserve">                - opravy</t>
  </si>
  <si>
    <t>Tělovýchovná činnost - materiál</t>
  </si>
  <si>
    <t>3419</t>
  </si>
  <si>
    <t xml:space="preserve">                                     -  služby</t>
  </si>
  <si>
    <t>5179</t>
  </si>
  <si>
    <t>3631</t>
  </si>
  <si>
    <t xml:space="preserve">                           - el.energie</t>
  </si>
  <si>
    <t xml:space="preserve">                                     - opravy</t>
  </si>
  <si>
    <t xml:space="preserve">                                     - ost.nákupy</t>
  </si>
  <si>
    <t>Územní rozvoj</t>
  </si>
  <si>
    <t>3636</t>
  </si>
  <si>
    <t>Komunální služby - DHM</t>
  </si>
  <si>
    <t>5137</t>
  </si>
  <si>
    <t xml:space="preserve">                           - materiál</t>
  </si>
  <si>
    <t xml:space="preserve">                           - plyn</t>
  </si>
  <si>
    <t xml:space="preserve">                           - ost.služby</t>
  </si>
  <si>
    <t xml:space="preserve">                           - oprava hospody</t>
  </si>
  <si>
    <t xml:space="preserve">                           - popl.za potvrzení</t>
  </si>
  <si>
    <t>5323</t>
  </si>
  <si>
    <t>3721</t>
  </si>
  <si>
    <t>Ostatní odpady</t>
  </si>
  <si>
    <t>Komunální odpady</t>
  </si>
  <si>
    <t>3723</t>
  </si>
  <si>
    <t>Péče o vzhled obcí - osobní výdaje</t>
  </si>
  <si>
    <t xml:space="preserve">                              - soc.zabezpečení</t>
  </si>
  <si>
    <t xml:space="preserve">                              - zdravot.pojištění</t>
  </si>
  <si>
    <t xml:space="preserve">                              - materiál</t>
  </si>
  <si>
    <t xml:space="preserve">                              - PHM</t>
  </si>
  <si>
    <t>5156</t>
  </si>
  <si>
    <t xml:space="preserve">                              - ost.služby</t>
  </si>
  <si>
    <t>Soc.pomoc dětem</t>
  </si>
  <si>
    <t>4323</t>
  </si>
  <si>
    <t>5222</t>
  </si>
  <si>
    <t>Požádní ochrana - materiál</t>
  </si>
  <si>
    <t>5512</t>
  </si>
  <si>
    <t xml:space="preserve">                          - PHM</t>
  </si>
  <si>
    <t xml:space="preserve">                          - školení</t>
  </si>
  <si>
    <t>5167</t>
  </si>
  <si>
    <t xml:space="preserve">                          - ost.služby</t>
  </si>
  <si>
    <t xml:space="preserve">                          - dotace</t>
  </si>
  <si>
    <t>Odměny zastupitelů</t>
  </si>
  <si>
    <t>6112</t>
  </si>
  <si>
    <t>5023</t>
  </si>
  <si>
    <t>6115</t>
  </si>
  <si>
    <t>5011</t>
  </si>
  <si>
    <t>Volby - platy</t>
  </si>
  <si>
    <t xml:space="preserve">          - ost.osobní výdaje</t>
  </si>
  <si>
    <t>5173</t>
  </si>
  <si>
    <t xml:space="preserve">          - cestovné</t>
  </si>
  <si>
    <t xml:space="preserve">          - pohoštění</t>
  </si>
  <si>
    <t>5175</t>
  </si>
  <si>
    <t xml:space="preserve">          - materiál</t>
  </si>
  <si>
    <t>Místní správa - ost.výdaje(kronika)</t>
  </si>
  <si>
    <t xml:space="preserve">                     - tisk (sbírka zákonů)</t>
  </si>
  <si>
    <t xml:space="preserve">                      - úroky za úvěr</t>
  </si>
  <si>
    <t>5141</t>
  </si>
  <si>
    <t xml:space="preserve">                     - voda</t>
  </si>
  <si>
    <t xml:space="preserve">                      - plyn</t>
  </si>
  <si>
    <t xml:space="preserve">                     - el.energie</t>
  </si>
  <si>
    <t xml:space="preserve">                      - poštovné</t>
  </si>
  <si>
    <t>5161</t>
  </si>
  <si>
    <t>5162</t>
  </si>
  <si>
    <t xml:space="preserve">                      - telefony</t>
  </si>
  <si>
    <t>5163</t>
  </si>
  <si>
    <t xml:space="preserve">                      - popl. banky</t>
  </si>
  <si>
    <t xml:space="preserve">                      - právní služby</t>
  </si>
  <si>
    <t>5166</t>
  </si>
  <si>
    <t xml:space="preserve">                      - ost.služby</t>
  </si>
  <si>
    <t xml:space="preserve">                      - opravy</t>
  </si>
  <si>
    <t xml:space="preserve">                      - cestovné</t>
  </si>
  <si>
    <t xml:space="preserve">                      - pohoštění</t>
  </si>
  <si>
    <t>5194</t>
  </si>
  <si>
    <t xml:space="preserve">                      - dary</t>
  </si>
  <si>
    <t xml:space="preserve">                      - dotace obcím</t>
  </si>
  <si>
    <t>5321</t>
  </si>
  <si>
    <t>Dotace obč.sdružením-internet</t>
  </si>
  <si>
    <t>6322</t>
  </si>
  <si>
    <t>Úvěr KB - oprava hospody</t>
  </si>
  <si>
    <t>8123</t>
  </si>
  <si>
    <t>8115</t>
  </si>
  <si>
    <t xml:space="preserve">                           - voda</t>
  </si>
  <si>
    <t xml:space="preserve">                      - materiál</t>
  </si>
  <si>
    <t xml:space="preserve">                      - dotace krajům</t>
  </si>
  <si>
    <t xml:space="preserve">                      - kolky</t>
  </si>
  <si>
    <t>5361</t>
  </si>
  <si>
    <t>035</t>
  </si>
  <si>
    <t>kontrolní součet</t>
  </si>
  <si>
    <t xml:space="preserve">    2 0 0 7</t>
  </si>
  <si>
    <t>P Ř Í J M Y    2007</t>
  </si>
  <si>
    <t>Nájem</t>
  </si>
  <si>
    <t>Ost.těl.</t>
  </si>
  <si>
    <t>činnost</t>
  </si>
  <si>
    <t>Oprava</t>
  </si>
  <si>
    <t>hospody</t>
  </si>
  <si>
    <t>budov</t>
  </si>
  <si>
    <t>Splátka</t>
  </si>
  <si>
    <t>Úvěru</t>
  </si>
  <si>
    <t>Vratka</t>
  </si>
  <si>
    <t>z voleb</t>
  </si>
  <si>
    <t>1341</t>
  </si>
  <si>
    <t>Kovový odpad</t>
  </si>
  <si>
    <t>Nájemné z těžby</t>
  </si>
  <si>
    <t>2343</t>
  </si>
  <si>
    <t>Příjmy z pronájmů</t>
  </si>
  <si>
    <t>Dotace na samosprávu</t>
  </si>
  <si>
    <t>4112</t>
  </si>
  <si>
    <t>Příspěvek na školy</t>
  </si>
  <si>
    <t>3113</t>
  </si>
  <si>
    <t>Knihovna -mzdy</t>
  </si>
  <si>
    <t xml:space="preserve">                -knihy</t>
  </si>
  <si>
    <t>Hudební produkce</t>
  </si>
  <si>
    <t>Kulturní zařízení - mzdy</t>
  </si>
  <si>
    <t xml:space="preserve">                         - zdr.pojištění</t>
  </si>
  <si>
    <t xml:space="preserve">                         - soc.zabezpečení</t>
  </si>
  <si>
    <t xml:space="preserve">                         - materiál</t>
  </si>
  <si>
    <t xml:space="preserve">                         - plyn</t>
  </si>
  <si>
    <t xml:space="preserve">                         - el.energie</t>
  </si>
  <si>
    <t xml:space="preserve">                         - ost.služby</t>
  </si>
  <si>
    <t xml:space="preserve">                         - opravy</t>
  </si>
  <si>
    <t>3412</t>
  </si>
  <si>
    <t>Tělovýchovná činnost - mzdy(objekt)</t>
  </si>
  <si>
    <t>Ost. tělovýchovná činnost - materiál</t>
  </si>
  <si>
    <t xml:space="preserve">                                        - ost.služby</t>
  </si>
  <si>
    <t xml:space="preserve">                                        - opravy</t>
  </si>
  <si>
    <t>Veřejné osvětlení - energie</t>
  </si>
  <si>
    <t>Hřbitov Vrbka</t>
  </si>
  <si>
    <t>3632</t>
  </si>
  <si>
    <t>4082</t>
  </si>
  <si>
    <t>4029</t>
  </si>
  <si>
    <t xml:space="preserve">                     - kronika</t>
  </si>
  <si>
    <t>Místní správa - mzdy</t>
  </si>
  <si>
    <t xml:space="preserve">                     - soc.zabezpečení</t>
  </si>
  <si>
    <t xml:space="preserve">                     - zdr.pojištění</t>
  </si>
  <si>
    <t xml:space="preserve">                      - telefon, internet</t>
  </si>
  <si>
    <t xml:space="preserve">                      - školení</t>
  </si>
  <si>
    <t>Vratka z voleb</t>
  </si>
  <si>
    <t>6402</t>
  </si>
  <si>
    <t>5366</t>
  </si>
  <si>
    <t>Splátka úvěru</t>
  </si>
  <si>
    <t>8124</t>
  </si>
  <si>
    <t>Pojištění budov</t>
  </si>
  <si>
    <t>6320</t>
  </si>
  <si>
    <t>P Ř Í J M Y    2008</t>
  </si>
  <si>
    <t>Pachtovné</t>
  </si>
  <si>
    <t>odpady,psi</t>
  </si>
  <si>
    <t>Daně,dotace</t>
  </si>
  <si>
    <t>pronájmy pozemků</t>
  </si>
  <si>
    <t xml:space="preserve">    2 0 0 8</t>
  </si>
  <si>
    <t>Pitná</t>
  </si>
  <si>
    <t>voda</t>
  </si>
  <si>
    <t>Dětský</t>
  </si>
  <si>
    <t>den</t>
  </si>
  <si>
    <t>Pomoc</t>
  </si>
  <si>
    <t>zdrav.postiž.</t>
  </si>
  <si>
    <t>Nebyt.hosp.</t>
  </si>
  <si>
    <t>Silnice</t>
  </si>
  <si>
    <t>Příjmy z prodeje pozemků</t>
  </si>
  <si>
    <t>3111</t>
  </si>
  <si>
    <t>Těžební průmysl - naftaři</t>
  </si>
  <si>
    <t>Silnice - opravy a údržba</t>
  </si>
  <si>
    <t>2212</t>
  </si>
  <si>
    <t>Veřejná doprava</t>
  </si>
  <si>
    <t>Knihovna - pojištění internetu</t>
  </si>
  <si>
    <t>OSA - poplatky za hudební produkci</t>
  </si>
  <si>
    <t>5192</t>
  </si>
  <si>
    <t xml:space="preserve">                - pov.úrazové pojištění</t>
  </si>
  <si>
    <t>5038</t>
  </si>
  <si>
    <t>Sportovní zařízení</t>
  </si>
  <si>
    <t>Ostatní zájmová činnost - dětský den</t>
  </si>
  <si>
    <t>3429</t>
  </si>
  <si>
    <t>Pomoc zdravotně postiženým</t>
  </si>
  <si>
    <t>3543</t>
  </si>
  <si>
    <t>5221</t>
  </si>
  <si>
    <r>
      <t>Nebytové hospodářství - hospoda(</t>
    </r>
    <r>
      <rPr>
        <sz val="9"/>
        <rFont val="Times New Roman CE"/>
        <family val="1"/>
      </rPr>
      <t>odměny)</t>
    </r>
  </si>
  <si>
    <t xml:space="preserve">                   - drobný hmotný majetek</t>
  </si>
  <si>
    <t xml:space="preserve">                   - drobný materiál</t>
  </si>
  <si>
    <t xml:space="preserve">                   - úroky z úvěru</t>
  </si>
  <si>
    <t xml:space="preserve">                   - ostatní služby</t>
  </si>
  <si>
    <t xml:space="preserve">                   - opravy a údržba</t>
  </si>
  <si>
    <r>
      <t>Kom.služby a územní rozvoj-</t>
    </r>
    <r>
      <rPr>
        <sz val="9"/>
        <rFont val="Times New Roman CE"/>
        <family val="1"/>
      </rPr>
      <t>kanalizace,ČOV</t>
    </r>
  </si>
  <si>
    <r>
      <t xml:space="preserve">  - oprava hospody(</t>
    </r>
    <r>
      <rPr>
        <sz val="9"/>
        <rFont val="Times New Roman CE"/>
        <family val="1"/>
      </rPr>
      <t>převod na nebyt.hospodářství</t>
    </r>
    <r>
      <rPr>
        <sz val="12"/>
        <rFont val="Times New Roman CE"/>
        <family val="1"/>
      </rPr>
      <t>)</t>
    </r>
  </si>
  <si>
    <t xml:space="preserve">                         - pov.úrazové pojištění</t>
  </si>
  <si>
    <t xml:space="preserve">                         - zdravot.pojištění</t>
  </si>
  <si>
    <t xml:space="preserve">                         - PHM</t>
  </si>
  <si>
    <t xml:space="preserve">                         - služby</t>
  </si>
  <si>
    <t xml:space="preserve">                          - cestovné</t>
  </si>
  <si>
    <t>Místní správa - ost.výdaje</t>
  </si>
  <si>
    <r>
      <t xml:space="preserve">   - úroky za úvěr(</t>
    </r>
    <r>
      <rPr>
        <sz val="9"/>
        <rFont val="Times New Roman CE"/>
        <family val="1"/>
      </rPr>
      <t>převod na nebyt.hospodářství)</t>
    </r>
  </si>
  <si>
    <t xml:space="preserve">   - materiál</t>
  </si>
  <si>
    <t xml:space="preserve">   - drobný hmot.majetek</t>
  </si>
  <si>
    <t xml:space="preserve">   - tisk (sbírka zákonů)</t>
  </si>
  <si>
    <t xml:space="preserve">   - povin.úrazové pojištění</t>
  </si>
  <si>
    <t xml:space="preserve">   - voda</t>
  </si>
  <si>
    <t xml:space="preserve">   - plyn</t>
  </si>
  <si>
    <t xml:space="preserve">   - el.energie</t>
  </si>
  <si>
    <t xml:space="preserve">   - poštovné</t>
  </si>
  <si>
    <t xml:space="preserve">   - telefony</t>
  </si>
  <si>
    <t xml:space="preserve">   - popl. banky</t>
  </si>
  <si>
    <t xml:space="preserve">   - právní služby</t>
  </si>
  <si>
    <t xml:space="preserve">   - ost.služby</t>
  </si>
  <si>
    <t xml:space="preserve">   - opravy</t>
  </si>
  <si>
    <t xml:space="preserve">   - cestovné</t>
  </si>
  <si>
    <t xml:space="preserve">   - pohoštění</t>
  </si>
  <si>
    <t xml:space="preserve">   - dary</t>
  </si>
  <si>
    <t xml:space="preserve">   - dotace obcím</t>
  </si>
  <si>
    <t xml:space="preserve">   - kolky</t>
  </si>
  <si>
    <t xml:space="preserve">   - školení</t>
  </si>
  <si>
    <t>5362</t>
  </si>
  <si>
    <t>Platba daně z pozemků</t>
  </si>
  <si>
    <t>Všeobecný účetní doklad -  úprava rozpočtu 2007</t>
  </si>
  <si>
    <t xml:space="preserve">               sociální zabezpečení</t>
  </si>
  <si>
    <t>Veřejné osvětlení - nákup materiálu</t>
  </si>
  <si>
    <t xml:space="preserve">   - sociální zabetpečení</t>
  </si>
  <si>
    <t xml:space="preserve">   - zdravotní pojištění</t>
  </si>
  <si>
    <t xml:space="preserve">6171  </t>
  </si>
  <si>
    <t>………………………………….</t>
  </si>
  <si>
    <t>starosta obce, Daněk Josef</t>
  </si>
  <si>
    <t>V Sulimově 31. 12. 2007</t>
  </si>
  <si>
    <t>Zadání rozpočtu na rok 2008</t>
  </si>
  <si>
    <t>Silnice-výstavba cesty a chodníku</t>
  </si>
  <si>
    <t xml:space="preserve">                -pojištění počítače</t>
  </si>
  <si>
    <t xml:space="preserve">                                        - příspěvky</t>
  </si>
  <si>
    <t>Dětský den</t>
  </si>
  <si>
    <t>Nebytové prostory-hospoda</t>
  </si>
  <si>
    <t>Sulimov dne 13. března 2008</t>
  </si>
  <si>
    <t>Patří do výdajů</t>
  </si>
  <si>
    <r>
      <t xml:space="preserve">N á v r h   rozpočtových </t>
    </r>
    <r>
      <rPr>
        <b/>
        <sz val="14"/>
        <color indexed="10"/>
        <rFont val="Times New Roman"/>
        <family val="1"/>
      </rPr>
      <t xml:space="preserve">příjmů </t>
    </r>
    <r>
      <rPr>
        <b/>
        <sz val="14"/>
        <color indexed="8"/>
        <rFont val="Times New Roman"/>
        <family val="1"/>
      </rPr>
      <t xml:space="preserve">obce Sulimov pro rok 2009 </t>
    </r>
  </si>
  <si>
    <t>Daň ze zákona - všechny daně z příjmů</t>
  </si>
  <si>
    <t>Poplatky ze psů</t>
  </si>
  <si>
    <t>Svoz komunálního odpadu</t>
  </si>
  <si>
    <t>Komunální odpad živnostníci</t>
  </si>
  <si>
    <t>Dotace - státní rozpočet (KÚ)</t>
  </si>
  <si>
    <t>Příjmy za kovový odpad</t>
  </si>
  <si>
    <t>Odvádění a čistění odp.vod - ZD</t>
  </si>
  <si>
    <t>Pronájem místností - KZ</t>
  </si>
  <si>
    <t>Nájem obecní budovy - hospoda</t>
  </si>
  <si>
    <t>Pachtovné za pozemky</t>
  </si>
  <si>
    <t>Příjem za nebezpečné odpady (elektro)</t>
  </si>
  <si>
    <t>Příjem z úroků KB</t>
  </si>
  <si>
    <t>Prodej ovoce,hlášení rozh.,nájem pozemků</t>
  </si>
  <si>
    <r>
      <t>Silnice (</t>
    </r>
    <r>
      <rPr>
        <sz val="10"/>
        <rFont val="Times New Roman"/>
        <family val="1"/>
      </rPr>
      <t>výstavba cesty a chodníku k rod.domkům</t>
    </r>
    <r>
      <rPr>
        <sz val="12"/>
        <rFont val="Times New Roman"/>
        <family val="1"/>
      </rPr>
      <t>)</t>
    </r>
  </si>
  <si>
    <t>Pitná voda (laboratoř)</t>
  </si>
  <si>
    <t>Škola Kvasice</t>
  </si>
  <si>
    <t>Rozhlas - hudební produkce OSA</t>
  </si>
  <si>
    <t>Kulturní zařízení - mzda,el.energie,plyn,opravy</t>
  </si>
  <si>
    <t>Tělovýchovná činnost-opravy,údržba,materiál</t>
  </si>
  <si>
    <r>
      <t>Nebytové hospodářství-hospoda(</t>
    </r>
    <r>
      <rPr>
        <sz val="10"/>
        <rFont val="Times New Roman"/>
        <family val="1"/>
      </rPr>
      <t>opravy,úroky)</t>
    </r>
  </si>
  <si>
    <t>Pohřebnictví</t>
  </si>
  <si>
    <t>Digitální mapa - poplatek KÚ</t>
  </si>
  <si>
    <t>Odpad - plasty,papír, sklo</t>
  </si>
  <si>
    <r>
      <t>Péče o vzhled obce (</t>
    </r>
    <r>
      <rPr>
        <sz val="8"/>
        <rFont val="Times New Roman"/>
        <family val="1"/>
      </rPr>
      <t>sečení,úklid sněhu,PHM,opravy)</t>
    </r>
  </si>
  <si>
    <t>Požární ochrana</t>
  </si>
  <si>
    <t>Místní zastupitelské orgány</t>
  </si>
  <si>
    <t>Činnost místní správy</t>
  </si>
  <si>
    <t>Splátka úvěru na hospodu</t>
  </si>
  <si>
    <r>
      <t xml:space="preserve">N á v r h   rozpočtových </t>
    </r>
    <r>
      <rPr>
        <b/>
        <sz val="14"/>
        <color indexed="10"/>
        <rFont val="Times New Roman"/>
        <family val="1"/>
      </rPr>
      <t>výdajů</t>
    </r>
    <r>
      <rPr>
        <b/>
        <sz val="14"/>
        <rFont val="Times New Roman"/>
        <family val="1"/>
      </rPr>
      <t xml:space="preserve"> obce Sulimov pro rok 2009 </t>
    </r>
  </si>
  <si>
    <t>Vyvěšeno dne : 10. prosince 2008                                      Sejmuto: ……………………….</t>
  </si>
  <si>
    <t>Plán financování obnovy kanalizace</t>
  </si>
  <si>
    <t>Plán financování obnovy vodovodu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</si>
</sst>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1"/>
      <name val="Arial CE"/>
      <family val="0"/>
    </font>
    <font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sz val="9"/>
      <name val="Arial CE"/>
      <family val="2"/>
    </font>
    <font>
      <sz val="9"/>
      <name val="Times New Roman CE"/>
      <family val="1"/>
    </font>
    <font>
      <b/>
      <sz val="14"/>
      <name val="Arial CE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4" fillId="0" borderId="34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8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/>
    </xf>
    <xf numFmtId="3" fontId="5" fillId="0" borderId="4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49" fontId="0" fillId="0" borderId="45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3" fontId="4" fillId="0" borderId="45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0" xfId="0" applyFont="1" applyBorder="1" applyAlignment="1">
      <alignment horizontal="center"/>
    </xf>
    <xf numFmtId="3" fontId="5" fillId="0" borderId="50" xfId="0" applyNumberFormat="1" applyFont="1" applyBorder="1" applyAlignment="1">
      <alignment horizontal="right"/>
    </xf>
    <xf numFmtId="0" fontId="15" fillId="0" borderId="5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5" fillId="0" borderId="53" xfId="0" applyFont="1" applyBorder="1" applyAlignment="1">
      <alignment horizontal="center"/>
    </xf>
    <xf numFmtId="3" fontId="7" fillId="0" borderId="50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11" fillId="0" borderId="15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1" fillId="0" borderId="15" xfId="0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4" fillId="0" borderId="15" xfId="0" applyFont="1" applyBorder="1" applyAlignment="1">
      <alignment/>
    </xf>
    <xf numFmtId="49" fontId="11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5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164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/>
    </xf>
    <xf numFmtId="164" fontId="12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49" fontId="11" fillId="0" borderId="54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37" xfId="0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164" fontId="15" fillId="0" borderId="0" xfId="0" applyNumberFormat="1" applyFont="1" applyAlignment="1">
      <alignment/>
    </xf>
    <xf numFmtId="3" fontId="4" fillId="0" borderId="56" xfId="0" applyNumberFormat="1" applyFont="1" applyBorder="1" applyAlignment="1">
      <alignment horizontal="right"/>
    </xf>
    <xf numFmtId="0" fontId="0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8" fillId="0" borderId="5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59" xfId="0" applyFont="1" applyBorder="1" applyAlignment="1">
      <alignment horizontal="center"/>
    </xf>
    <xf numFmtId="3" fontId="4" fillId="0" borderId="33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54" xfId="0" applyNumberForma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0" xfId="0" applyFont="1" applyBorder="1" applyAlignment="1">
      <alignment/>
    </xf>
    <xf numFmtId="0" fontId="0" fillId="0" borderId="60" xfId="0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PageLayoutView="0" workbookViewId="0" topLeftCell="B1">
      <selection activeCell="L1" sqref="L1"/>
    </sheetView>
  </sheetViews>
  <sheetFormatPr defaultColWidth="9.00390625" defaultRowHeight="12.75"/>
  <cols>
    <col min="1" max="1" width="36.625" style="0" customWidth="1"/>
    <col min="3" max="3" width="3.375" style="0" customWidth="1"/>
    <col min="4" max="4" width="8.25390625" style="0" customWidth="1"/>
    <col min="5" max="6" width="8.375" style="0" customWidth="1"/>
    <col min="7" max="7" width="12.375" style="0" customWidth="1"/>
  </cols>
  <sheetData>
    <row r="1" spans="1:11" ht="25.5" customHeight="1">
      <c r="A1" s="239" t="s">
        <v>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0" ht="23.25" customHeight="1">
      <c r="A2" s="122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0.5" customHeight="1">
      <c r="A3" s="122"/>
      <c r="B3" s="55"/>
      <c r="C3" s="55"/>
      <c r="D3" s="55"/>
      <c r="E3" s="55"/>
      <c r="F3" s="55"/>
      <c r="G3" s="55"/>
      <c r="H3" s="55"/>
      <c r="I3" s="55"/>
      <c r="J3" s="55"/>
    </row>
    <row r="4" spans="1:10" ht="15" customHeight="1">
      <c r="A4" s="123" t="s">
        <v>90</v>
      </c>
      <c r="B4" s="123" t="s">
        <v>94</v>
      </c>
      <c r="C4" s="123"/>
      <c r="D4" s="123" t="s">
        <v>71</v>
      </c>
      <c r="E4" s="123" t="s">
        <v>1</v>
      </c>
      <c r="F4" s="123" t="s">
        <v>96</v>
      </c>
      <c r="G4" s="55"/>
      <c r="H4" s="55"/>
      <c r="I4" s="55"/>
      <c r="J4" s="55"/>
    </row>
    <row r="5" spans="1:10" ht="9.75" customHeight="1">
      <c r="A5" s="123"/>
      <c r="B5" s="123"/>
      <c r="C5" s="123"/>
      <c r="D5" s="123"/>
      <c r="E5" s="123"/>
      <c r="F5" s="123"/>
      <c r="G5" s="55"/>
      <c r="H5" s="55"/>
      <c r="I5" s="55"/>
      <c r="J5" s="55"/>
    </row>
    <row r="6" spans="1:10" ht="15" customHeight="1">
      <c r="A6" s="124" t="s">
        <v>91</v>
      </c>
      <c r="B6" s="121" t="s">
        <v>92</v>
      </c>
      <c r="C6" s="121"/>
      <c r="D6" s="125" t="s">
        <v>75</v>
      </c>
      <c r="E6" s="121">
        <v>1112</v>
      </c>
      <c r="F6" s="121"/>
      <c r="G6" s="127">
        <v>-90000</v>
      </c>
      <c r="H6" s="124"/>
      <c r="I6" s="124"/>
      <c r="J6" s="55"/>
    </row>
    <row r="7" spans="1:10" ht="15" customHeight="1">
      <c r="A7" s="124" t="s">
        <v>35</v>
      </c>
      <c r="B7" s="121" t="s">
        <v>92</v>
      </c>
      <c r="C7" s="121"/>
      <c r="D7" s="125" t="s">
        <v>75</v>
      </c>
      <c r="E7" s="121">
        <v>1211</v>
      </c>
      <c r="F7" s="121"/>
      <c r="G7" s="127">
        <v>74000</v>
      </c>
      <c r="H7" s="124"/>
      <c r="I7" s="124"/>
      <c r="J7" s="55"/>
    </row>
    <row r="8" spans="1:10" ht="15" customHeight="1">
      <c r="A8" s="124" t="s">
        <v>93</v>
      </c>
      <c r="B8" s="121" t="s">
        <v>92</v>
      </c>
      <c r="C8" s="121"/>
      <c r="D8" s="125" t="s">
        <v>75</v>
      </c>
      <c r="E8" s="121">
        <v>1337</v>
      </c>
      <c r="F8" s="121"/>
      <c r="G8" s="127">
        <v>-1000</v>
      </c>
      <c r="H8" s="124"/>
      <c r="I8" s="124"/>
      <c r="J8" s="55"/>
    </row>
    <row r="9" spans="1:10" ht="15" customHeight="1">
      <c r="A9" s="124" t="s">
        <v>7</v>
      </c>
      <c r="B9" s="121" t="s">
        <v>92</v>
      </c>
      <c r="C9" s="121"/>
      <c r="D9" s="125" t="s">
        <v>75</v>
      </c>
      <c r="E9" s="121">
        <v>1341</v>
      </c>
      <c r="F9" s="121"/>
      <c r="G9" s="127">
        <v>1000</v>
      </c>
      <c r="H9" s="124"/>
      <c r="I9" s="124"/>
      <c r="J9" s="55"/>
    </row>
    <row r="10" spans="1:10" ht="15" customHeight="1">
      <c r="A10" s="124" t="s">
        <v>95</v>
      </c>
      <c r="B10" s="121" t="s">
        <v>92</v>
      </c>
      <c r="C10" s="121"/>
      <c r="D10" s="125" t="s">
        <v>75</v>
      </c>
      <c r="E10" s="121">
        <v>4122</v>
      </c>
      <c r="F10" s="125" t="s">
        <v>97</v>
      </c>
      <c r="G10" s="127">
        <v>400000</v>
      </c>
      <c r="H10" s="124"/>
      <c r="I10" s="124"/>
      <c r="J10" s="55"/>
    </row>
    <row r="11" spans="1:10" ht="15" customHeight="1">
      <c r="A11" s="124" t="s">
        <v>98</v>
      </c>
      <c r="B11" s="121" t="s">
        <v>92</v>
      </c>
      <c r="C11" s="121"/>
      <c r="D11" s="125" t="s">
        <v>99</v>
      </c>
      <c r="E11" s="121">
        <v>2343</v>
      </c>
      <c r="F11" s="121"/>
      <c r="G11" s="127">
        <v>6000</v>
      </c>
      <c r="H11" s="124"/>
      <c r="I11" s="124"/>
      <c r="J11" s="55"/>
    </row>
    <row r="12" spans="1:10" ht="15" customHeight="1">
      <c r="A12" s="124" t="s">
        <v>77</v>
      </c>
      <c r="B12" s="121" t="s">
        <v>92</v>
      </c>
      <c r="C12" s="121"/>
      <c r="D12" s="125" t="s">
        <v>100</v>
      </c>
      <c r="E12" s="121">
        <v>2111</v>
      </c>
      <c r="F12" s="121"/>
      <c r="G12" s="127">
        <v>1000</v>
      </c>
      <c r="H12" s="124"/>
      <c r="I12" s="124"/>
      <c r="J12" s="55"/>
    </row>
    <row r="13" spans="1:10" ht="15" customHeight="1">
      <c r="A13" s="124" t="s">
        <v>101</v>
      </c>
      <c r="B13" s="121" t="s">
        <v>92</v>
      </c>
      <c r="C13" s="121"/>
      <c r="D13" s="125" t="s">
        <v>102</v>
      </c>
      <c r="E13" s="121">
        <v>2111</v>
      </c>
      <c r="F13" s="121"/>
      <c r="G13" s="127">
        <v>1500</v>
      </c>
      <c r="H13" s="124"/>
      <c r="I13" s="124"/>
      <c r="J13" s="55"/>
    </row>
    <row r="14" spans="1:10" ht="15" customHeight="1">
      <c r="A14" s="124" t="s">
        <v>103</v>
      </c>
      <c r="B14" s="121" t="s">
        <v>92</v>
      </c>
      <c r="C14" s="121"/>
      <c r="D14" s="125" t="s">
        <v>104</v>
      </c>
      <c r="E14" s="121">
        <v>2132</v>
      </c>
      <c r="F14" s="121"/>
      <c r="G14" s="127">
        <v>-2500</v>
      </c>
      <c r="H14" s="124"/>
      <c r="I14" s="124"/>
      <c r="J14" s="55"/>
    </row>
    <row r="15" spans="1:10" ht="15" customHeight="1">
      <c r="A15" s="124" t="s">
        <v>105</v>
      </c>
      <c r="B15" s="121" t="s">
        <v>92</v>
      </c>
      <c r="C15" s="121"/>
      <c r="D15" s="125" t="s">
        <v>106</v>
      </c>
      <c r="E15" s="121">
        <v>3111</v>
      </c>
      <c r="F15" s="121"/>
      <c r="G15" s="127">
        <v>48000</v>
      </c>
      <c r="H15" s="124"/>
      <c r="I15" s="124"/>
      <c r="J15" s="55"/>
    </row>
    <row r="16" spans="1:10" ht="15" customHeight="1">
      <c r="A16" s="124" t="s">
        <v>108</v>
      </c>
      <c r="B16" s="121" t="s">
        <v>92</v>
      </c>
      <c r="C16" s="121"/>
      <c r="D16" s="125" t="s">
        <v>107</v>
      </c>
      <c r="E16" s="121">
        <v>2132</v>
      </c>
      <c r="F16" s="121"/>
      <c r="G16" s="127">
        <v>-500</v>
      </c>
      <c r="H16" s="124"/>
      <c r="I16" s="124"/>
      <c r="J16" s="55"/>
    </row>
    <row r="17" spans="1:10" ht="15" customHeight="1">
      <c r="A17" s="124" t="s">
        <v>109</v>
      </c>
      <c r="B17" s="121" t="s">
        <v>92</v>
      </c>
      <c r="C17" s="121"/>
      <c r="D17" s="125" t="s">
        <v>107</v>
      </c>
      <c r="E17" s="121">
        <v>2329</v>
      </c>
      <c r="F17" s="121"/>
      <c r="G17" s="127">
        <v>500</v>
      </c>
      <c r="H17" s="124"/>
      <c r="I17" s="124"/>
      <c r="J17" s="55"/>
    </row>
    <row r="18" spans="1:10" ht="15" customHeight="1">
      <c r="A18" s="124" t="s">
        <v>110</v>
      </c>
      <c r="B18" s="121" t="s">
        <v>92</v>
      </c>
      <c r="C18" s="121"/>
      <c r="D18" s="125" t="s">
        <v>111</v>
      </c>
      <c r="E18" s="121">
        <v>2141</v>
      </c>
      <c r="F18" s="121"/>
      <c r="G18" s="127">
        <v>1500</v>
      </c>
      <c r="H18" s="124"/>
      <c r="I18" s="124"/>
      <c r="J18" s="55"/>
    </row>
    <row r="19" spans="1:10" ht="15" customHeight="1">
      <c r="A19" s="124" t="s">
        <v>98</v>
      </c>
      <c r="B19" s="121" t="s">
        <v>92</v>
      </c>
      <c r="C19" s="121"/>
      <c r="D19" s="125" t="s">
        <v>112</v>
      </c>
      <c r="E19" s="121">
        <v>2343</v>
      </c>
      <c r="F19" s="121"/>
      <c r="G19" s="127">
        <v>-6000</v>
      </c>
      <c r="H19" s="124"/>
      <c r="I19" s="124"/>
      <c r="J19" s="55"/>
    </row>
    <row r="20" spans="1:10" ht="15" customHeight="1">
      <c r="A20" s="124"/>
      <c r="B20" s="121"/>
      <c r="C20" s="121"/>
      <c r="D20" s="125"/>
      <c r="E20" s="121"/>
      <c r="F20" s="121"/>
      <c r="G20" s="127"/>
      <c r="H20" s="124"/>
      <c r="I20" s="124"/>
      <c r="J20" s="55"/>
    </row>
    <row r="21" spans="1:10" ht="15" customHeight="1">
      <c r="A21" s="128" t="s">
        <v>113</v>
      </c>
      <c r="B21" s="121"/>
      <c r="C21" s="121"/>
      <c r="D21" s="125"/>
      <c r="E21" s="121"/>
      <c r="F21" s="121"/>
      <c r="G21" s="129">
        <f>SUM(G6:G20)</f>
        <v>433500</v>
      </c>
      <c r="H21" s="124"/>
      <c r="I21" s="124"/>
      <c r="J21" s="55"/>
    </row>
    <row r="22" spans="1:10" ht="15" customHeight="1">
      <c r="A22" s="124"/>
      <c r="B22" s="121"/>
      <c r="C22" s="121"/>
      <c r="D22" s="125"/>
      <c r="E22" s="121"/>
      <c r="F22" s="121"/>
      <c r="G22" s="127"/>
      <c r="H22" s="124"/>
      <c r="I22" s="124"/>
      <c r="J22" s="55"/>
    </row>
    <row r="23" spans="1:10" ht="22.5" customHeight="1">
      <c r="A23" s="122" t="s">
        <v>18</v>
      </c>
      <c r="B23" s="121"/>
      <c r="C23" s="121"/>
      <c r="D23" s="125"/>
      <c r="E23" s="121"/>
      <c r="F23" s="121"/>
      <c r="G23" s="127"/>
      <c r="H23" s="124"/>
      <c r="I23" s="124"/>
      <c r="J23" s="55"/>
    </row>
    <row r="24" spans="1:10" ht="11.25" customHeight="1">
      <c r="A24" s="124"/>
      <c r="B24" s="121"/>
      <c r="C24" s="121"/>
      <c r="D24" s="125"/>
      <c r="E24" s="121"/>
      <c r="F24" s="121"/>
      <c r="G24" s="127"/>
      <c r="H24" s="124"/>
      <c r="I24" s="124"/>
      <c r="J24" s="55"/>
    </row>
    <row r="25" spans="1:10" ht="15" customHeight="1">
      <c r="A25" s="124" t="s">
        <v>114</v>
      </c>
      <c r="B25" s="121" t="s">
        <v>92</v>
      </c>
      <c r="C25" s="121"/>
      <c r="D25" s="125" t="s">
        <v>115</v>
      </c>
      <c r="E25" s="121">
        <v>5163</v>
      </c>
      <c r="F25" s="121"/>
      <c r="G25" s="127">
        <v>500</v>
      </c>
      <c r="H25" s="124"/>
      <c r="I25" s="124"/>
      <c r="J25" s="55"/>
    </row>
    <row r="26" spans="1:10" ht="15" customHeight="1">
      <c r="A26" s="124" t="s">
        <v>116</v>
      </c>
      <c r="B26" s="121" t="s">
        <v>92</v>
      </c>
      <c r="C26" s="121"/>
      <c r="D26" s="125" t="s">
        <v>117</v>
      </c>
      <c r="E26" s="121">
        <v>5179</v>
      </c>
      <c r="F26" s="121"/>
      <c r="G26" s="127">
        <v>-500</v>
      </c>
      <c r="H26" s="124"/>
      <c r="I26" s="124"/>
      <c r="J26" s="55"/>
    </row>
    <row r="27" spans="1:10" ht="15" customHeight="1">
      <c r="A27" s="124" t="s">
        <v>119</v>
      </c>
      <c r="B27" s="121" t="s">
        <v>92</v>
      </c>
      <c r="C27" s="121"/>
      <c r="D27" s="125" t="s">
        <v>104</v>
      </c>
      <c r="E27" s="121">
        <v>5031</v>
      </c>
      <c r="F27" s="121"/>
      <c r="G27" s="127">
        <v>-500</v>
      </c>
      <c r="H27" s="124"/>
      <c r="I27" s="124"/>
      <c r="J27" s="55"/>
    </row>
    <row r="28" spans="1:10" ht="15" customHeight="1">
      <c r="A28" s="124" t="s">
        <v>118</v>
      </c>
      <c r="B28" s="121" t="s">
        <v>92</v>
      </c>
      <c r="C28" s="121"/>
      <c r="D28" s="125" t="s">
        <v>104</v>
      </c>
      <c r="E28" s="121">
        <v>5032</v>
      </c>
      <c r="F28" s="121"/>
      <c r="G28" s="127">
        <v>500</v>
      </c>
      <c r="H28" s="124"/>
      <c r="I28" s="124"/>
      <c r="J28" s="55"/>
    </row>
    <row r="29" spans="1:10" ht="15" customHeight="1">
      <c r="A29" s="124" t="s">
        <v>120</v>
      </c>
      <c r="B29" s="121" t="s">
        <v>92</v>
      </c>
      <c r="C29" s="121"/>
      <c r="D29" s="125" t="s">
        <v>104</v>
      </c>
      <c r="E29" s="121">
        <v>5137</v>
      </c>
      <c r="F29" s="121"/>
      <c r="G29" s="127">
        <v>3000</v>
      </c>
      <c r="H29" s="124"/>
      <c r="I29" s="124"/>
      <c r="J29" s="55"/>
    </row>
    <row r="30" spans="1:10" ht="15" customHeight="1">
      <c r="A30" s="124" t="s">
        <v>121</v>
      </c>
      <c r="B30" s="121" t="s">
        <v>92</v>
      </c>
      <c r="C30" s="121"/>
      <c r="D30" s="125" t="s">
        <v>104</v>
      </c>
      <c r="E30" s="121">
        <v>5139</v>
      </c>
      <c r="F30" s="121"/>
      <c r="G30" s="127">
        <v>-1500</v>
      </c>
      <c r="H30" s="124"/>
      <c r="I30" s="124"/>
      <c r="J30" s="55"/>
    </row>
    <row r="31" spans="1:10" ht="15" customHeight="1">
      <c r="A31" s="124" t="s">
        <v>122</v>
      </c>
      <c r="B31" s="121" t="s">
        <v>92</v>
      </c>
      <c r="C31" s="121"/>
      <c r="D31" s="121">
        <v>3392</v>
      </c>
      <c r="E31" s="121">
        <v>5153</v>
      </c>
      <c r="F31" s="121"/>
      <c r="G31" s="127">
        <v>-2000</v>
      </c>
      <c r="H31" s="124"/>
      <c r="I31" s="124"/>
      <c r="J31" s="55"/>
    </row>
    <row r="32" spans="1:10" ht="15" customHeight="1">
      <c r="A32" s="124" t="s">
        <v>123</v>
      </c>
      <c r="B32" s="121" t="s">
        <v>92</v>
      </c>
      <c r="C32" s="121"/>
      <c r="D32" s="121">
        <v>3392</v>
      </c>
      <c r="E32" s="121">
        <v>5169</v>
      </c>
      <c r="F32" s="121"/>
      <c r="G32" s="127">
        <v>1000</v>
      </c>
      <c r="H32" s="124"/>
      <c r="I32" s="124"/>
      <c r="J32" s="55"/>
    </row>
    <row r="33" spans="1:10" ht="15" customHeight="1">
      <c r="A33" s="124" t="s">
        <v>139</v>
      </c>
      <c r="B33" s="121" t="s">
        <v>92</v>
      </c>
      <c r="C33" s="121"/>
      <c r="D33" s="121">
        <v>3392</v>
      </c>
      <c r="E33" s="121">
        <v>5171</v>
      </c>
      <c r="F33" s="121"/>
      <c r="G33" s="127">
        <v>217000</v>
      </c>
      <c r="H33" s="124"/>
      <c r="I33" s="124"/>
      <c r="J33" s="55"/>
    </row>
    <row r="34" spans="1:10" ht="15" customHeight="1">
      <c r="A34" s="124" t="s">
        <v>125</v>
      </c>
      <c r="B34" s="121" t="s">
        <v>92</v>
      </c>
      <c r="C34" s="121"/>
      <c r="D34" s="121">
        <v>3419</v>
      </c>
      <c r="E34" s="121">
        <v>5021</v>
      </c>
      <c r="F34" s="121"/>
      <c r="G34" s="127">
        <v>1000</v>
      </c>
      <c r="H34" s="124"/>
      <c r="I34" s="124"/>
      <c r="J34" s="55"/>
    </row>
    <row r="35" spans="1:10" ht="15" customHeight="1">
      <c r="A35" s="124" t="s">
        <v>120</v>
      </c>
      <c r="B35" s="121" t="s">
        <v>92</v>
      </c>
      <c r="C35" s="121"/>
      <c r="D35" s="121">
        <v>3419</v>
      </c>
      <c r="E35" s="121">
        <v>5137</v>
      </c>
      <c r="F35" s="121"/>
      <c r="G35" s="127">
        <v>16000</v>
      </c>
      <c r="H35" s="124"/>
      <c r="I35" s="124"/>
      <c r="J35" s="55"/>
    </row>
    <row r="36" spans="1:10" ht="15" customHeight="1">
      <c r="A36" s="124" t="s">
        <v>123</v>
      </c>
      <c r="B36" s="121" t="s">
        <v>92</v>
      </c>
      <c r="C36" s="121"/>
      <c r="D36" s="121">
        <v>3419</v>
      </c>
      <c r="E36" s="121">
        <v>5169</v>
      </c>
      <c r="F36" s="121"/>
      <c r="G36" s="127">
        <v>36000</v>
      </c>
      <c r="H36" s="124"/>
      <c r="I36" s="124"/>
      <c r="J36" s="55"/>
    </row>
    <row r="37" spans="1:10" ht="15" customHeight="1">
      <c r="A37" s="124" t="s">
        <v>126</v>
      </c>
      <c r="B37" s="121" t="s">
        <v>92</v>
      </c>
      <c r="C37" s="121"/>
      <c r="D37" s="121">
        <v>3419</v>
      </c>
      <c r="E37" s="121">
        <v>5171</v>
      </c>
      <c r="F37" s="121"/>
      <c r="G37" s="127">
        <v>19000</v>
      </c>
      <c r="H37" s="124"/>
      <c r="I37" s="124"/>
      <c r="J37" s="55"/>
    </row>
    <row r="38" spans="1:10" ht="15" customHeight="1">
      <c r="A38" s="124" t="s">
        <v>127</v>
      </c>
      <c r="B38" s="121" t="s">
        <v>92</v>
      </c>
      <c r="C38" s="121"/>
      <c r="D38" s="121">
        <v>3419</v>
      </c>
      <c r="E38" s="121">
        <v>5179</v>
      </c>
      <c r="F38" s="121"/>
      <c r="G38" s="127">
        <v>1000</v>
      </c>
      <c r="H38" s="124"/>
      <c r="I38" s="124"/>
      <c r="J38" s="55"/>
    </row>
    <row r="39" spans="1:10" ht="15" customHeight="1">
      <c r="A39" s="124" t="s">
        <v>128</v>
      </c>
      <c r="B39" s="121" t="s">
        <v>92</v>
      </c>
      <c r="C39" s="121"/>
      <c r="D39" s="121">
        <v>3631</v>
      </c>
      <c r="E39" s="121">
        <v>5139</v>
      </c>
      <c r="F39" s="121"/>
      <c r="G39" s="127">
        <v>-10000</v>
      </c>
      <c r="H39" s="124"/>
      <c r="I39" s="124"/>
      <c r="J39" s="55"/>
    </row>
    <row r="40" spans="1:10" ht="15" customHeight="1">
      <c r="A40" s="124" t="s">
        <v>129</v>
      </c>
      <c r="B40" s="121" t="s">
        <v>92</v>
      </c>
      <c r="C40" s="121"/>
      <c r="D40" s="121">
        <v>3631</v>
      </c>
      <c r="E40" s="121">
        <v>5154</v>
      </c>
      <c r="F40" s="121"/>
      <c r="G40" s="127">
        <v>3000</v>
      </c>
      <c r="H40" s="124"/>
      <c r="I40" s="124"/>
      <c r="J40" s="55"/>
    </row>
    <row r="41" spans="1:10" ht="15" customHeight="1">
      <c r="A41" s="124" t="s">
        <v>130</v>
      </c>
      <c r="B41" s="121" t="s">
        <v>92</v>
      </c>
      <c r="C41" s="121"/>
      <c r="D41" s="121">
        <v>3631</v>
      </c>
      <c r="E41" s="121">
        <v>5171</v>
      </c>
      <c r="F41" s="121"/>
      <c r="G41" s="127">
        <v>-5000</v>
      </c>
      <c r="H41" s="124"/>
      <c r="I41" s="124"/>
      <c r="J41" s="55"/>
    </row>
    <row r="42" spans="1:10" ht="15" customHeight="1">
      <c r="A42" s="124" t="s">
        <v>131</v>
      </c>
      <c r="B42" s="121" t="s">
        <v>92</v>
      </c>
      <c r="C42" s="124"/>
      <c r="D42" s="121">
        <v>3632</v>
      </c>
      <c r="E42" s="121">
        <v>5321</v>
      </c>
      <c r="F42" s="121"/>
      <c r="G42" s="127">
        <v>-5400</v>
      </c>
      <c r="H42" s="124"/>
      <c r="I42" s="124"/>
      <c r="J42" s="55"/>
    </row>
    <row r="43" spans="1:10" ht="15" customHeight="1">
      <c r="A43" s="124" t="s">
        <v>132</v>
      </c>
      <c r="B43" s="121" t="s">
        <v>92</v>
      </c>
      <c r="C43" s="124"/>
      <c r="D43" s="121">
        <v>3635</v>
      </c>
      <c r="E43" s="121">
        <v>5169</v>
      </c>
      <c r="F43" s="121"/>
      <c r="G43" s="127">
        <v>5000</v>
      </c>
      <c r="H43" s="124"/>
      <c r="I43" s="124"/>
      <c r="J43" s="55"/>
    </row>
    <row r="44" spans="1:10" ht="15" customHeight="1">
      <c r="A44" s="124" t="s">
        <v>133</v>
      </c>
      <c r="B44" s="121" t="s">
        <v>92</v>
      </c>
      <c r="C44" s="124"/>
      <c r="D44" s="121">
        <v>3636</v>
      </c>
      <c r="E44" s="121">
        <v>5169</v>
      </c>
      <c r="F44" s="121"/>
      <c r="G44" s="127">
        <v>400</v>
      </c>
      <c r="H44" s="124"/>
      <c r="I44" s="124"/>
      <c r="J44" s="55"/>
    </row>
    <row r="45" spans="1:10" ht="15" customHeight="1">
      <c r="A45" s="124" t="s">
        <v>134</v>
      </c>
      <c r="B45" s="121" t="s">
        <v>92</v>
      </c>
      <c r="C45" s="124"/>
      <c r="D45" s="121">
        <v>3639</v>
      </c>
      <c r="E45" s="121">
        <v>6121</v>
      </c>
      <c r="F45" s="121"/>
      <c r="G45" s="127">
        <v>200000</v>
      </c>
      <c r="H45" s="124"/>
      <c r="I45" s="124"/>
      <c r="J45" s="55"/>
    </row>
    <row r="46" spans="1:10" ht="15" customHeight="1">
      <c r="A46" s="124" t="s">
        <v>135</v>
      </c>
      <c r="B46" s="121" t="s">
        <v>92</v>
      </c>
      <c r="C46" s="124"/>
      <c r="D46" s="121">
        <v>3639</v>
      </c>
      <c r="E46" s="121">
        <v>6130</v>
      </c>
      <c r="F46" s="121"/>
      <c r="G46" s="127">
        <v>28000</v>
      </c>
      <c r="H46" s="124"/>
      <c r="I46" s="124"/>
      <c r="J46" s="55"/>
    </row>
    <row r="47" spans="1:10" ht="15" customHeight="1">
      <c r="A47" s="124" t="s">
        <v>136</v>
      </c>
      <c r="B47" s="121" t="s">
        <v>92</v>
      </c>
      <c r="C47" s="124"/>
      <c r="D47" s="121">
        <v>3721</v>
      </c>
      <c r="E47" s="121">
        <v>5169</v>
      </c>
      <c r="F47" s="121"/>
      <c r="G47" s="127">
        <v>500</v>
      </c>
      <c r="H47" s="124"/>
      <c r="I47" s="124"/>
      <c r="J47" s="55"/>
    </row>
    <row r="48" spans="1:10" ht="15" customHeight="1">
      <c r="A48" s="124" t="s">
        <v>119</v>
      </c>
      <c r="B48" s="121" t="s">
        <v>92</v>
      </c>
      <c r="C48" s="124"/>
      <c r="D48" s="121">
        <v>3745</v>
      </c>
      <c r="E48" s="121">
        <v>5031</v>
      </c>
      <c r="F48" s="121"/>
      <c r="G48" s="127">
        <v>1000</v>
      </c>
      <c r="H48" s="124"/>
      <c r="I48" s="124"/>
      <c r="J48" s="55"/>
    </row>
    <row r="49" spans="1:10" ht="15" customHeight="1">
      <c r="A49" s="124" t="s">
        <v>118</v>
      </c>
      <c r="B49" s="121" t="s">
        <v>92</v>
      </c>
      <c r="C49" s="124"/>
      <c r="D49" s="121">
        <v>3745</v>
      </c>
      <c r="E49" s="121">
        <v>5032</v>
      </c>
      <c r="F49" s="121"/>
      <c r="G49" s="127">
        <v>500</v>
      </c>
      <c r="H49" s="124"/>
      <c r="I49" s="124"/>
      <c r="J49" s="55"/>
    </row>
    <row r="50" spans="1:10" ht="15" customHeight="1">
      <c r="A50" s="124" t="s">
        <v>120</v>
      </c>
      <c r="B50" s="121" t="s">
        <v>92</v>
      </c>
      <c r="C50" s="124"/>
      <c r="D50" s="121">
        <v>3745</v>
      </c>
      <c r="E50" s="121">
        <v>5137</v>
      </c>
      <c r="F50" s="121"/>
      <c r="G50" s="127">
        <v>45000</v>
      </c>
      <c r="H50" s="124"/>
      <c r="I50" s="124"/>
      <c r="J50" s="55"/>
    </row>
    <row r="51" spans="1:10" ht="15" customHeight="1">
      <c r="A51" s="124" t="s">
        <v>137</v>
      </c>
      <c r="B51" s="121" t="s">
        <v>92</v>
      </c>
      <c r="C51" s="124"/>
      <c r="D51" s="121">
        <v>3745</v>
      </c>
      <c r="E51" s="121">
        <v>5139</v>
      </c>
      <c r="F51" s="121"/>
      <c r="G51" s="126">
        <v>2500</v>
      </c>
      <c r="H51" s="124"/>
      <c r="I51" s="124"/>
      <c r="J51" s="55"/>
    </row>
    <row r="52" spans="1:10" ht="15" customHeight="1">
      <c r="A52" s="124" t="s">
        <v>138</v>
      </c>
      <c r="B52" s="121" t="s">
        <v>92</v>
      </c>
      <c r="C52" s="124"/>
      <c r="D52" s="121">
        <v>3745</v>
      </c>
      <c r="E52" s="121">
        <v>5156</v>
      </c>
      <c r="F52" s="121"/>
      <c r="G52" s="126">
        <v>1000</v>
      </c>
      <c r="H52" s="124"/>
      <c r="I52" s="124"/>
      <c r="J52" s="55"/>
    </row>
    <row r="53" spans="1:10" ht="15" customHeight="1">
      <c r="A53" s="124" t="s">
        <v>123</v>
      </c>
      <c r="B53" s="121" t="s">
        <v>92</v>
      </c>
      <c r="C53" s="124"/>
      <c r="D53" s="121">
        <v>3745</v>
      </c>
      <c r="E53" s="121">
        <v>5169</v>
      </c>
      <c r="F53" s="121"/>
      <c r="G53" s="126">
        <v>6000</v>
      </c>
      <c r="H53" s="124"/>
      <c r="I53" s="124"/>
      <c r="J53" s="55"/>
    </row>
    <row r="54" spans="1:10" ht="15" customHeight="1">
      <c r="A54" s="124" t="s">
        <v>124</v>
      </c>
      <c r="B54" s="121" t="s">
        <v>92</v>
      </c>
      <c r="C54" s="124"/>
      <c r="D54" s="121">
        <v>3745</v>
      </c>
      <c r="E54" s="121">
        <v>5171</v>
      </c>
      <c r="F54" s="121"/>
      <c r="G54" s="126">
        <v>289000</v>
      </c>
      <c r="H54" s="124"/>
      <c r="I54" s="124"/>
      <c r="J54" s="55"/>
    </row>
    <row r="55" spans="1:10" ht="15" customHeight="1">
      <c r="A55" s="124" t="s">
        <v>140</v>
      </c>
      <c r="B55" s="121" t="s">
        <v>92</v>
      </c>
      <c r="C55" s="124"/>
      <c r="D55" s="121">
        <v>5512</v>
      </c>
      <c r="E55" s="121">
        <v>5139</v>
      </c>
      <c r="F55" s="121"/>
      <c r="G55" s="126">
        <v>-13000</v>
      </c>
      <c r="H55" s="124"/>
      <c r="I55" s="124"/>
      <c r="J55" s="55"/>
    </row>
    <row r="56" spans="1:10" ht="15" customHeight="1">
      <c r="A56" s="124" t="s">
        <v>141</v>
      </c>
      <c r="B56" s="121" t="s">
        <v>92</v>
      </c>
      <c r="C56" s="124"/>
      <c r="D56" s="121">
        <v>5512</v>
      </c>
      <c r="E56" s="121">
        <v>5156</v>
      </c>
      <c r="F56" s="121"/>
      <c r="G56" s="126">
        <v>3500</v>
      </c>
      <c r="H56" s="124"/>
      <c r="I56" s="124"/>
      <c r="J56" s="55"/>
    </row>
    <row r="57" spans="1:10" ht="15" customHeight="1">
      <c r="A57" s="124" t="s">
        <v>142</v>
      </c>
      <c r="B57" s="121" t="s">
        <v>92</v>
      </c>
      <c r="C57" s="124"/>
      <c r="D57" s="121">
        <v>5512</v>
      </c>
      <c r="E57" s="121">
        <v>5167</v>
      </c>
      <c r="F57" s="121"/>
      <c r="G57" s="126">
        <v>1000</v>
      </c>
      <c r="H57" s="124"/>
      <c r="I57" s="124"/>
      <c r="J57" s="55"/>
    </row>
    <row r="58" spans="1:10" ht="15" customHeight="1">
      <c r="A58" s="124" t="s">
        <v>143</v>
      </c>
      <c r="B58" s="121" t="s">
        <v>92</v>
      </c>
      <c r="C58" s="124"/>
      <c r="D58" s="121">
        <v>5512</v>
      </c>
      <c r="E58" s="121">
        <v>5169</v>
      </c>
      <c r="F58" s="121"/>
      <c r="G58" s="126">
        <v>1500</v>
      </c>
      <c r="H58" s="124"/>
      <c r="I58" s="124"/>
      <c r="J58" s="55"/>
    </row>
    <row r="59" spans="1:10" ht="15" customHeight="1">
      <c r="A59" s="124" t="s">
        <v>144</v>
      </c>
      <c r="B59" s="121" t="s">
        <v>92</v>
      </c>
      <c r="C59" s="124"/>
      <c r="D59" s="121">
        <v>5512</v>
      </c>
      <c r="E59" s="121">
        <v>5179</v>
      </c>
      <c r="F59" s="121"/>
      <c r="G59" s="126">
        <v>1000</v>
      </c>
      <c r="H59" s="124"/>
      <c r="I59" s="124"/>
      <c r="J59" s="55"/>
    </row>
    <row r="60" spans="1:10" ht="15" customHeight="1">
      <c r="A60" s="124" t="s">
        <v>145</v>
      </c>
      <c r="B60" s="121" t="s">
        <v>92</v>
      </c>
      <c r="C60" s="124"/>
      <c r="D60" s="121">
        <v>6171</v>
      </c>
      <c r="E60" s="121">
        <v>5032</v>
      </c>
      <c r="F60" s="121"/>
      <c r="G60" s="126">
        <v>1000</v>
      </c>
      <c r="H60" s="124"/>
      <c r="I60" s="124"/>
      <c r="J60" s="55"/>
    </row>
    <row r="61" spans="1:10" ht="15" customHeight="1">
      <c r="A61" s="124" t="s">
        <v>148</v>
      </c>
      <c r="B61" s="121" t="s">
        <v>92</v>
      </c>
      <c r="C61" s="124"/>
      <c r="D61" s="121">
        <v>6171</v>
      </c>
      <c r="E61" s="121">
        <v>5137</v>
      </c>
      <c r="F61" s="121"/>
      <c r="G61" s="126">
        <v>-5000</v>
      </c>
      <c r="H61" s="124"/>
      <c r="I61" s="124"/>
      <c r="J61" s="55"/>
    </row>
    <row r="62" spans="1:10" ht="15" customHeight="1">
      <c r="A62" s="124" t="s">
        <v>146</v>
      </c>
      <c r="B62" s="121" t="s">
        <v>92</v>
      </c>
      <c r="C62" s="124"/>
      <c r="D62" s="121">
        <v>6171</v>
      </c>
      <c r="E62" s="121">
        <v>5139</v>
      </c>
      <c r="F62" s="121"/>
      <c r="G62" s="126">
        <v>-12500</v>
      </c>
      <c r="H62" s="124"/>
      <c r="I62" s="124"/>
      <c r="J62" s="55"/>
    </row>
    <row r="63" spans="1:10" ht="15" customHeight="1">
      <c r="A63" s="124" t="s">
        <v>149</v>
      </c>
      <c r="B63" s="121" t="s">
        <v>92</v>
      </c>
      <c r="C63" s="124"/>
      <c r="D63" s="121">
        <v>6171</v>
      </c>
      <c r="E63" s="121">
        <v>5153</v>
      </c>
      <c r="F63" s="121"/>
      <c r="G63" s="126">
        <v>2000</v>
      </c>
      <c r="H63" s="124"/>
      <c r="I63" s="124"/>
      <c r="J63" s="55"/>
    </row>
    <row r="64" spans="1:10" ht="15" customHeight="1">
      <c r="A64" s="124" t="s">
        <v>150</v>
      </c>
      <c r="B64" s="121" t="s">
        <v>92</v>
      </c>
      <c r="C64" s="124"/>
      <c r="D64" s="121">
        <v>6171</v>
      </c>
      <c r="E64" s="121">
        <v>5154</v>
      </c>
      <c r="F64" s="121"/>
      <c r="G64" s="126">
        <v>-3500</v>
      </c>
      <c r="H64" s="124"/>
      <c r="I64" s="124"/>
      <c r="J64" s="55"/>
    </row>
    <row r="65" spans="1:10" ht="15" customHeight="1">
      <c r="A65" s="124" t="s">
        <v>147</v>
      </c>
      <c r="B65" s="121" t="s">
        <v>92</v>
      </c>
      <c r="C65" s="124"/>
      <c r="D65" s="121">
        <v>6171</v>
      </c>
      <c r="E65" s="121">
        <v>5161</v>
      </c>
      <c r="F65" s="121"/>
      <c r="G65" s="126">
        <v>-1000</v>
      </c>
      <c r="H65" s="124"/>
      <c r="I65" s="124"/>
      <c r="J65" s="55"/>
    </row>
    <row r="66" spans="1:10" ht="15" customHeight="1">
      <c r="A66" s="124" t="s">
        <v>151</v>
      </c>
      <c r="B66" s="121" t="s">
        <v>92</v>
      </c>
      <c r="C66" s="124"/>
      <c r="D66" s="121">
        <v>6171</v>
      </c>
      <c r="E66" s="121">
        <v>5162</v>
      </c>
      <c r="F66" s="121"/>
      <c r="G66" s="126">
        <v>2000</v>
      </c>
      <c r="H66" s="124"/>
      <c r="I66" s="124"/>
      <c r="J66" s="55"/>
    </row>
    <row r="67" spans="1:10" ht="15" customHeight="1">
      <c r="A67" s="124" t="s">
        <v>152</v>
      </c>
      <c r="B67" s="121" t="s">
        <v>92</v>
      </c>
      <c r="C67" s="124"/>
      <c r="D67" s="121">
        <v>6171</v>
      </c>
      <c r="E67" s="121">
        <v>5163</v>
      </c>
      <c r="F67" s="121"/>
      <c r="G67" s="126">
        <v>2000</v>
      </c>
      <c r="H67" s="124"/>
      <c r="I67" s="124"/>
      <c r="J67" s="55"/>
    </row>
    <row r="68" spans="1:10" ht="15" customHeight="1">
      <c r="A68" s="124" t="s">
        <v>153</v>
      </c>
      <c r="B68" s="121" t="s">
        <v>92</v>
      </c>
      <c r="C68" s="124"/>
      <c r="D68" s="121">
        <v>6171</v>
      </c>
      <c r="E68" s="121">
        <v>5166</v>
      </c>
      <c r="F68" s="121"/>
      <c r="G68" s="126">
        <v>2000</v>
      </c>
      <c r="H68" s="124"/>
      <c r="I68" s="124"/>
      <c r="J68" s="55"/>
    </row>
    <row r="69" spans="1:10" ht="15" customHeight="1">
      <c r="A69" s="124" t="s">
        <v>154</v>
      </c>
      <c r="B69" s="121" t="s">
        <v>92</v>
      </c>
      <c r="C69" s="124"/>
      <c r="D69" s="121">
        <v>6171</v>
      </c>
      <c r="E69" s="121">
        <v>5169</v>
      </c>
      <c r="F69" s="121"/>
      <c r="G69" s="126">
        <v>-6500</v>
      </c>
      <c r="H69" s="55"/>
      <c r="I69" s="55"/>
      <c r="J69" s="55"/>
    </row>
    <row r="70" spans="1:10" ht="15" customHeight="1">
      <c r="A70" s="124" t="s">
        <v>155</v>
      </c>
      <c r="B70" s="121" t="s">
        <v>92</v>
      </c>
      <c r="C70" s="124"/>
      <c r="D70" s="121">
        <v>6171</v>
      </c>
      <c r="E70" s="121">
        <v>5173</v>
      </c>
      <c r="F70" s="121"/>
      <c r="G70" s="126">
        <v>2000</v>
      </c>
      <c r="H70" s="55"/>
      <c r="I70" s="55"/>
      <c r="J70" s="55"/>
    </row>
    <row r="71" spans="1:10" ht="15" customHeight="1">
      <c r="A71" s="124" t="s">
        <v>156</v>
      </c>
      <c r="B71" s="121" t="s">
        <v>92</v>
      </c>
      <c r="C71" s="124"/>
      <c r="D71" s="121">
        <v>6171</v>
      </c>
      <c r="E71" s="121">
        <v>5175</v>
      </c>
      <c r="F71" s="121"/>
      <c r="G71" s="126">
        <v>-8000</v>
      </c>
      <c r="H71" s="55"/>
      <c r="I71" s="55"/>
      <c r="J71" s="55"/>
    </row>
    <row r="72" spans="1:10" ht="15" customHeight="1">
      <c r="A72" s="124" t="s">
        <v>157</v>
      </c>
      <c r="B72" s="121" t="s">
        <v>92</v>
      </c>
      <c r="C72" s="124"/>
      <c r="D72" s="121">
        <v>6171</v>
      </c>
      <c r="E72" s="121">
        <v>5194</v>
      </c>
      <c r="F72" s="121"/>
      <c r="G72" s="126">
        <v>-2000</v>
      </c>
      <c r="H72" s="55"/>
      <c r="I72" s="55"/>
      <c r="J72" s="55"/>
    </row>
    <row r="73" spans="1:10" ht="15" customHeight="1">
      <c r="A73" s="124" t="s">
        <v>158</v>
      </c>
      <c r="B73" s="121" t="s">
        <v>92</v>
      </c>
      <c r="C73" s="124"/>
      <c r="D73" s="121">
        <v>6171</v>
      </c>
      <c r="E73" s="121">
        <v>5361</v>
      </c>
      <c r="F73" s="121"/>
      <c r="G73" s="126">
        <v>1000</v>
      </c>
      <c r="H73" s="55"/>
      <c r="I73" s="55"/>
      <c r="J73" s="55"/>
    </row>
    <row r="74" spans="1:10" ht="15" customHeight="1">
      <c r="A74" s="124" t="s">
        <v>159</v>
      </c>
      <c r="B74" s="121" t="s">
        <v>92</v>
      </c>
      <c r="C74" s="124"/>
      <c r="D74" s="121">
        <v>6171</v>
      </c>
      <c r="E74" s="121">
        <v>5362</v>
      </c>
      <c r="F74" s="121"/>
      <c r="G74" s="126">
        <v>1500</v>
      </c>
      <c r="H74" s="55"/>
      <c r="I74" s="55"/>
      <c r="J74" s="55"/>
    </row>
    <row r="75" spans="1:10" ht="15.75">
      <c r="A75" s="124" t="s">
        <v>160</v>
      </c>
      <c r="B75" s="121" t="s">
        <v>92</v>
      </c>
      <c r="C75" s="124"/>
      <c r="D75" s="121">
        <v>6399</v>
      </c>
      <c r="E75" s="121">
        <v>5363</v>
      </c>
      <c r="F75" s="121"/>
      <c r="G75" s="126">
        <v>18800</v>
      </c>
      <c r="H75" s="55"/>
      <c r="I75" s="55"/>
      <c r="J75" s="55"/>
    </row>
    <row r="76" spans="1:10" ht="15.75">
      <c r="A76" s="124" t="s">
        <v>161</v>
      </c>
      <c r="B76" s="121" t="s">
        <v>92</v>
      </c>
      <c r="C76" s="124"/>
      <c r="D76" s="121">
        <v>6402</v>
      </c>
      <c r="E76" s="121">
        <v>5364</v>
      </c>
      <c r="F76" s="121"/>
      <c r="G76" s="126">
        <v>15600</v>
      </c>
      <c r="H76" s="55"/>
      <c r="I76" s="55"/>
      <c r="J76" s="55"/>
    </row>
    <row r="77" spans="1:10" ht="15.75">
      <c r="A77" s="124" t="s">
        <v>162</v>
      </c>
      <c r="B77" s="121" t="s">
        <v>92</v>
      </c>
      <c r="C77" s="124"/>
      <c r="D77" s="121">
        <v>6409</v>
      </c>
      <c r="E77" s="121">
        <v>6322</v>
      </c>
      <c r="F77" s="121"/>
      <c r="G77" s="126">
        <v>-17600</v>
      </c>
      <c r="H77" s="55"/>
      <c r="I77" s="55"/>
      <c r="J77" s="55"/>
    </row>
    <row r="78" spans="1:10" ht="18.75" customHeight="1">
      <c r="A78" s="124"/>
      <c r="B78" s="121"/>
      <c r="C78" s="124"/>
      <c r="D78" s="121"/>
      <c r="E78" s="121"/>
      <c r="F78" s="121"/>
      <c r="G78" s="126"/>
      <c r="H78" s="55"/>
      <c r="I78" s="55"/>
      <c r="J78" s="55"/>
    </row>
    <row r="79" spans="1:10" ht="15.75">
      <c r="A79" s="128" t="s">
        <v>163</v>
      </c>
      <c r="B79" s="121"/>
      <c r="C79" s="124"/>
      <c r="D79" s="121"/>
      <c r="E79" s="121"/>
      <c r="F79" s="121"/>
      <c r="G79" s="130">
        <f>SUM(G25:G77)</f>
        <v>837800</v>
      </c>
      <c r="H79" s="55"/>
      <c r="I79" s="55"/>
      <c r="J79" s="55"/>
    </row>
    <row r="80" spans="1:10" ht="21.75" customHeight="1">
      <c r="A80" s="128"/>
      <c r="B80" s="121"/>
      <c r="C80" s="124"/>
      <c r="D80" s="121"/>
      <c r="E80" s="121"/>
      <c r="F80" s="121"/>
      <c r="G80" s="130"/>
      <c r="H80" s="55"/>
      <c r="I80" s="55"/>
      <c r="J80" s="55"/>
    </row>
    <row r="81" spans="1:10" ht="15.75">
      <c r="A81" s="124" t="s">
        <v>164</v>
      </c>
      <c r="B81" s="124"/>
      <c r="C81" s="124"/>
      <c r="D81" s="121"/>
      <c r="E81" s="121"/>
      <c r="F81" s="121"/>
      <c r="G81" s="126">
        <v>837800</v>
      </c>
      <c r="H81" s="55"/>
      <c r="I81" s="55"/>
      <c r="J81" s="55"/>
    </row>
    <row r="82" spans="1:10" ht="15.75">
      <c r="A82" s="124" t="s">
        <v>165</v>
      </c>
      <c r="B82" s="124"/>
      <c r="C82" s="124"/>
      <c r="D82" s="121"/>
      <c r="E82" s="121"/>
      <c r="F82" s="121"/>
      <c r="G82" s="126">
        <v>433500</v>
      </c>
      <c r="H82" s="55"/>
      <c r="I82" s="55"/>
      <c r="J82" s="55"/>
    </row>
    <row r="83" spans="1:10" ht="12" customHeight="1">
      <c r="A83" s="124"/>
      <c r="B83" s="124"/>
      <c r="C83" s="124"/>
      <c r="D83" s="121"/>
      <c r="E83" s="121"/>
      <c r="F83" s="121"/>
      <c r="G83" s="126"/>
      <c r="H83" s="55"/>
      <c r="I83" s="55"/>
      <c r="J83" s="55"/>
    </row>
    <row r="84" spans="1:10" ht="15.75">
      <c r="A84" s="128" t="s">
        <v>166</v>
      </c>
      <c r="B84" s="124"/>
      <c r="C84" s="124"/>
      <c r="D84" s="125" t="s">
        <v>75</v>
      </c>
      <c r="E84" s="121">
        <v>8115</v>
      </c>
      <c r="F84" s="121"/>
      <c r="G84" s="130">
        <f>SUM(G81-G82)</f>
        <v>404300</v>
      </c>
      <c r="H84" s="55"/>
      <c r="I84" s="55"/>
      <c r="J84" s="55"/>
    </row>
    <row r="85" spans="1:10" ht="15.75">
      <c r="A85" s="128"/>
      <c r="B85" s="124"/>
      <c r="C85" s="124"/>
      <c r="D85" s="125"/>
      <c r="E85" s="121"/>
      <c r="F85" s="121"/>
      <c r="G85" s="130"/>
      <c r="H85" s="55"/>
      <c r="I85" s="55"/>
      <c r="J85" s="55"/>
    </row>
    <row r="86" spans="1:10" ht="15.75">
      <c r="A86" s="128"/>
      <c r="B86" s="124"/>
      <c r="C86" s="124"/>
      <c r="D86" s="125"/>
      <c r="E86" s="121"/>
      <c r="F86" s="121"/>
      <c r="G86" s="130"/>
      <c r="H86" s="55"/>
      <c r="I86" s="55"/>
      <c r="J86" s="55"/>
    </row>
    <row r="87" spans="1:10" ht="15.75">
      <c r="A87" s="128"/>
      <c r="B87" s="124"/>
      <c r="C87" s="124"/>
      <c r="D87" s="125"/>
      <c r="E87" s="121"/>
      <c r="F87" s="121"/>
      <c r="G87" s="130"/>
      <c r="H87" s="55"/>
      <c r="I87" s="55"/>
      <c r="J87" s="55"/>
    </row>
    <row r="88" spans="1:10" ht="15.75">
      <c r="A88" s="128"/>
      <c r="B88" s="124"/>
      <c r="C88" s="124"/>
      <c r="D88" s="125"/>
      <c r="E88" s="121"/>
      <c r="F88" s="121"/>
      <c r="G88" s="130"/>
      <c r="H88" s="55"/>
      <c r="I88" s="55"/>
      <c r="J88" s="55"/>
    </row>
    <row r="89" spans="1:10" ht="15.75">
      <c r="A89" s="124"/>
      <c r="B89" s="124"/>
      <c r="C89" s="124"/>
      <c r="D89" s="121"/>
      <c r="E89" s="121"/>
      <c r="F89" s="121"/>
      <c r="G89" s="126"/>
      <c r="H89" s="55"/>
      <c r="I89" s="55"/>
      <c r="J89" s="55"/>
    </row>
    <row r="90" spans="1:10" ht="15.75">
      <c r="A90" s="124" t="s">
        <v>167</v>
      </c>
      <c r="B90" s="124"/>
      <c r="C90" s="124"/>
      <c r="D90" s="124"/>
      <c r="E90" s="124"/>
      <c r="F90" s="124"/>
      <c r="G90" s="126"/>
      <c r="H90" s="55"/>
      <c r="I90" s="55"/>
      <c r="J90" s="55"/>
    </row>
    <row r="91" spans="1:10" ht="15.75">
      <c r="A91" s="124" t="s">
        <v>168</v>
      </c>
      <c r="B91" s="124"/>
      <c r="C91" s="124"/>
      <c r="D91" s="124"/>
      <c r="E91" s="235" t="s">
        <v>169</v>
      </c>
      <c r="F91" s="236"/>
      <c r="G91" s="236"/>
      <c r="H91" s="55"/>
      <c r="I91" s="55"/>
      <c r="J91" s="55"/>
    </row>
    <row r="92" spans="1:10" ht="12.75">
      <c r="A92" s="55"/>
      <c r="B92" s="55"/>
      <c r="C92" s="55"/>
      <c r="D92" s="55"/>
      <c r="E92" s="237" t="s">
        <v>170</v>
      </c>
      <c r="F92" s="238"/>
      <c r="G92" s="238"/>
      <c r="H92" s="55"/>
      <c r="I92" s="55"/>
      <c r="J92" s="55"/>
    </row>
    <row r="93" spans="1:11" ht="25.5" customHeight="1">
      <c r="A93" s="241" t="s">
        <v>171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</row>
    <row r="94" spans="1:10" ht="23.25" customHeight="1">
      <c r="A94" s="122" t="s">
        <v>0</v>
      </c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0.5" customHeight="1">
      <c r="A95" s="122"/>
      <c r="B95" s="55"/>
      <c r="C95" s="55"/>
      <c r="D95" s="55"/>
      <c r="E95" s="55"/>
      <c r="F95" s="55"/>
      <c r="G95" s="55"/>
      <c r="H95" s="55"/>
      <c r="I95" s="55"/>
      <c r="J95" s="55"/>
    </row>
    <row r="96" spans="1:10" ht="15" customHeight="1">
      <c r="A96" s="123" t="s">
        <v>90</v>
      </c>
      <c r="B96" s="123" t="s">
        <v>94</v>
      </c>
      <c r="C96" s="123"/>
      <c r="D96" s="123" t="s">
        <v>71</v>
      </c>
      <c r="E96" s="123" t="s">
        <v>1</v>
      </c>
      <c r="F96" s="123" t="s">
        <v>96</v>
      </c>
      <c r="G96" s="55"/>
      <c r="H96" s="55"/>
      <c r="I96" s="55"/>
      <c r="J96" s="55"/>
    </row>
    <row r="97" spans="1:10" ht="15.75" customHeight="1">
      <c r="A97" s="131" t="s">
        <v>173</v>
      </c>
      <c r="B97" s="121" t="s">
        <v>92</v>
      </c>
      <c r="C97" s="123"/>
      <c r="D97" s="125" t="s">
        <v>75</v>
      </c>
      <c r="E97" s="121">
        <v>1111</v>
      </c>
      <c r="F97" s="123"/>
      <c r="G97" s="127">
        <v>7000</v>
      </c>
      <c r="H97" s="55"/>
      <c r="I97" s="55"/>
      <c r="J97" s="55"/>
    </row>
    <row r="98" spans="1:10" ht="15" customHeight="1">
      <c r="A98" s="124" t="s">
        <v>91</v>
      </c>
      <c r="B98" s="121" t="s">
        <v>92</v>
      </c>
      <c r="C98" s="121"/>
      <c r="D98" s="125" t="s">
        <v>75</v>
      </c>
      <c r="E98" s="121">
        <v>1112</v>
      </c>
      <c r="F98" s="121"/>
      <c r="G98" s="127">
        <v>12000</v>
      </c>
      <c r="H98" s="124"/>
      <c r="I98" s="124"/>
      <c r="J98" s="55"/>
    </row>
    <row r="99" spans="1:10" ht="15" customHeight="1">
      <c r="A99" s="124" t="s">
        <v>172</v>
      </c>
      <c r="B99" s="121" t="s">
        <v>92</v>
      </c>
      <c r="C99" s="121"/>
      <c r="D99" s="125" t="s">
        <v>75</v>
      </c>
      <c r="E99" s="121">
        <v>1113</v>
      </c>
      <c r="F99" s="121"/>
      <c r="G99" s="127">
        <v>1000</v>
      </c>
      <c r="H99" s="124"/>
      <c r="I99" s="124"/>
      <c r="J99" s="55"/>
    </row>
    <row r="100" spans="1:10" ht="15" customHeight="1">
      <c r="A100" s="124" t="s">
        <v>174</v>
      </c>
      <c r="B100" s="121" t="s">
        <v>92</v>
      </c>
      <c r="C100" s="121"/>
      <c r="D100" s="125" t="s">
        <v>75</v>
      </c>
      <c r="E100" s="121">
        <v>1121</v>
      </c>
      <c r="F100" s="121"/>
      <c r="G100" s="127">
        <v>15000</v>
      </c>
      <c r="H100" s="124"/>
      <c r="I100" s="124"/>
      <c r="J100" s="55"/>
    </row>
    <row r="101" spans="1:10" ht="15" customHeight="1">
      <c r="A101" s="124" t="s">
        <v>9</v>
      </c>
      <c r="B101" s="121" t="s">
        <v>92</v>
      </c>
      <c r="C101" s="121"/>
      <c r="D101" s="125" t="s">
        <v>75</v>
      </c>
      <c r="E101" s="121">
        <v>1511</v>
      </c>
      <c r="F101" s="121"/>
      <c r="G101" s="127">
        <v>10600</v>
      </c>
      <c r="H101" s="124"/>
      <c r="I101" s="124"/>
      <c r="J101" s="55"/>
    </row>
    <row r="102" spans="1:10" ht="15" customHeight="1">
      <c r="A102" s="124"/>
      <c r="B102" s="121"/>
      <c r="C102" s="121"/>
      <c r="D102" s="125"/>
      <c r="E102" s="121"/>
      <c r="F102" s="121"/>
      <c r="G102" s="127"/>
      <c r="H102" s="124"/>
      <c r="I102" s="124"/>
      <c r="J102" s="55"/>
    </row>
    <row r="103" spans="1:10" ht="15" customHeight="1">
      <c r="A103" s="128" t="s">
        <v>113</v>
      </c>
      <c r="B103" s="121"/>
      <c r="C103" s="121"/>
      <c r="D103" s="125"/>
      <c r="E103" s="121"/>
      <c r="F103" s="121"/>
      <c r="G103" s="129">
        <f>SUM(G97:G102)</f>
        <v>45600</v>
      </c>
      <c r="H103" s="124"/>
      <c r="I103" s="124"/>
      <c r="J103" s="55"/>
    </row>
    <row r="104" spans="1:10" ht="15" customHeight="1">
      <c r="A104" s="124"/>
      <c r="B104" s="121"/>
      <c r="C104" s="121"/>
      <c r="D104" s="125"/>
      <c r="E104" s="121"/>
      <c r="F104" s="121"/>
      <c r="G104" s="127"/>
      <c r="H104" s="124"/>
      <c r="I104" s="124"/>
      <c r="J104" s="55"/>
    </row>
    <row r="105" spans="1:10" ht="22.5" customHeight="1">
      <c r="A105" s="122" t="s">
        <v>18</v>
      </c>
      <c r="B105" s="121"/>
      <c r="C105" s="121"/>
      <c r="D105" s="125"/>
      <c r="E105" s="121"/>
      <c r="F105" s="121"/>
      <c r="G105" s="127"/>
      <c r="H105" s="124"/>
      <c r="I105" s="124"/>
      <c r="J105" s="55"/>
    </row>
    <row r="106" spans="1:10" ht="15" customHeight="1">
      <c r="A106" s="124" t="s">
        <v>184</v>
      </c>
      <c r="B106" s="121">
        <v>23140</v>
      </c>
      <c r="C106" s="121"/>
      <c r="D106" s="125" t="s">
        <v>185</v>
      </c>
      <c r="E106" s="121">
        <v>5193</v>
      </c>
      <c r="F106" s="121"/>
      <c r="G106" s="127">
        <v>-400</v>
      </c>
      <c r="H106" s="124"/>
      <c r="I106" s="124"/>
      <c r="J106" s="55"/>
    </row>
    <row r="107" spans="1:10" ht="15" customHeight="1">
      <c r="A107" s="124" t="s">
        <v>175</v>
      </c>
      <c r="B107" s="121" t="s">
        <v>92</v>
      </c>
      <c r="C107" s="124"/>
      <c r="D107" s="121">
        <v>3314</v>
      </c>
      <c r="E107" s="121">
        <v>5323</v>
      </c>
      <c r="F107" s="121"/>
      <c r="G107" s="127">
        <v>6700</v>
      </c>
      <c r="H107" s="124"/>
      <c r="I107" s="124"/>
      <c r="J107" s="55"/>
    </row>
    <row r="108" spans="1:10" ht="15" customHeight="1">
      <c r="A108" s="124" t="s">
        <v>186</v>
      </c>
      <c r="B108" s="121" t="s">
        <v>92</v>
      </c>
      <c r="C108" s="124"/>
      <c r="D108" s="121">
        <v>3392</v>
      </c>
      <c r="E108" s="121">
        <v>5021</v>
      </c>
      <c r="F108" s="121"/>
      <c r="G108" s="127">
        <v>400</v>
      </c>
      <c r="H108" s="124"/>
      <c r="I108" s="124"/>
      <c r="J108" s="55"/>
    </row>
    <row r="109" spans="1:10" ht="15" customHeight="1">
      <c r="A109" s="124" t="s">
        <v>187</v>
      </c>
      <c r="B109" s="121" t="s">
        <v>92</v>
      </c>
      <c r="C109" s="124"/>
      <c r="D109" s="121">
        <v>3392</v>
      </c>
      <c r="E109" s="121">
        <v>5031</v>
      </c>
      <c r="F109" s="121"/>
      <c r="G109" s="127">
        <v>-300</v>
      </c>
      <c r="H109" s="124"/>
      <c r="I109" s="124"/>
      <c r="J109" s="55"/>
    </row>
    <row r="110" spans="1:10" ht="15" customHeight="1">
      <c r="A110" s="124" t="s">
        <v>189</v>
      </c>
      <c r="B110" s="121" t="s">
        <v>92</v>
      </c>
      <c r="C110" s="124"/>
      <c r="D110" s="121">
        <v>3392</v>
      </c>
      <c r="E110" s="121">
        <v>5032</v>
      </c>
      <c r="F110" s="121"/>
      <c r="G110" s="127">
        <v>200</v>
      </c>
      <c r="H110" s="124"/>
      <c r="I110" s="124"/>
      <c r="J110" s="55"/>
    </row>
    <row r="111" spans="1:10" ht="15" customHeight="1">
      <c r="A111" s="124" t="s">
        <v>188</v>
      </c>
      <c r="B111" s="121" t="s">
        <v>92</v>
      </c>
      <c r="C111" s="124"/>
      <c r="D111" s="121">
        <v>3392</v>
      </c>
      <c r="E111" s="121">
        <v>5151</v>
      </c>
      <c r="F111" s="121"/>
      <c r="G111" s="127">
        <v>200</v>
      </c>
      <c r="H111" s="124"/>
      <c r="I111" s="124"/>
      <c r="J111" s="55"/>
    </row>
    <row r="112" spans="1:10" ht="15" customHeight="1">
      <c r="A112" s="124" t="s">
        <v>190</v>
      </c>
      <c r="B112" s="121" t="s">
        <v>92</v>
      </c>
      <c r="C112" s="124"/>
      <c r="D112" s="121">
        <v>3392</v>
      </c>
      <c r="E112" s="121">
        <v>5153</v>
      </c>
      <c r="F112" s="121"/>
      <c r="G112" s="127">
        <v>-300</v>
      </c>
      <c r="H112" s="124"/>
      <c r="I112" s="124"/>
      <c r="J112" s="55"/>
    </row>
    <row r="113" spans="1:10" ht="15" customHeight="1">
      <c r="A113" s="124" t="s">
        <v>191</v>
      </c>
      <c r="B113" s="121" t="s">
        <v>92</v>
      </c>
      <c r="C113" s="124"/>
      <c r="D113" s="121">
        <v>3392</v>
      </c>
      <c r="E113" s="121">
        <v>5154</v>
      </c>
      <c r="F113" s="121"/>
      <c r="G113" s="127">
        <v>200</v>
      </c>
      <c r="H113" s="124"/>
      <c r="I113" s="124"/>
      <c r="J113" s="55"/>
    </row>
    <row r="114" spans="1:10" ht="15" customHeight="1">
      <c r="A114" s="124" t="s">
        <v>192</v>
      </c>
      <c r="B114" s="121" t="s">
        <v>92</v>
      </c>
      <c r="C114" s="124"/>
      <c r="D114" s="121">
        <v>3392</v>
      </c>
      <c r="E114" s="121">
        <v>5169</v>
      </c>
      <c r="F114" s="121"/>
      <c r="G114" s="127">
        <v>100</v>
      </c>
      <c r="H114" s="124"/>
      <c r="I114" s="124"/>
      <c r="J114" s="55"/>
    </row>
    <row r="115" spans="1:10" ht="15" customHeight="1">
      <c r="A115" s="124" t="s">
        <v>193</v>
      </c>
      <c r="B115" s="121" t="s">
        <v>92</v>
      </c>
      <c r="C115" s="124"/>
      <c r="D115" s="121">
        <v>3392</v>
      </c>
      <c r="E115" s="121">
        <v>5171</v>
      </c>
      <c r="F115" s="121"/>
      <c r="G115" s="127">
        <v>300</v>
      </c>
      <c r="H115" s="124"/>
      <c r="I115" s="124"/>
      <c r="J115" s="55"/>
    </row>
    <row r="116" spans="1:10" ht="15" customHeight="1">
      <c r="A116" s="124" t="s">
        <v>194</v>
      </c>
      <c r="B116" s="121" t="s">
        <v>92</v>
      </c>
      <c r="C116" s="124"/>
      <c r="D116" s="121">
        <v>3419</v>
      </c>
      <c r="E116" s="121">
        <v>5021</v>
      </c>
      <c r="F116" s="121"/>
      <c r="G116" s="127">
        <v>-200</v>
      </c>
      <c r="H116" s="124"/>
      <c r="I116" s="124"/>
      <c r="J116" s="55"/>
    </row>
    <row r="117" spans="1:10" ht="15" customHeight="1">
      <c r="A117" s="124" t="s">
        <v>195</v>
      </c>
      <c r="B117" s="121" t="s">
        <v>92</v>
      </c>
      <c r="C117" s="124"/>
      <c r="D117" s="121">
        <v>3419</v>
      </c>
      <c r="E117" s="121">
        <v>5137</v>
      </c>
      <c r="F117" s="121"/>
      <c r="G117" s="127">
        <v>200</v>
      </c>
      <c r="H117" s="124"/>
      <c r="I117" s="124"/>
      <c r="J117" s="55"/>
    </row>
    <row r="118" spans="1:10" ht="15" customHeight="1">
      <c r="A118" s="124" t="s">
        <v>196</v>
      </c>
      <c r="B118" s="121" t="s">
        <v>92</v>
      </c>
      <c r="C118" s="124"/>
      <c r="D118" s="121">
        <v>3419</v>
      </c>
      <c r="E118" s="121">
        <v>5139</v>
      </c>
      <c r="F118" s="121"/>
      <c r="G118" s="127">
        <v>200</v>
      </c>
      <c r="H118" s="124"/>
      <c r="I118" s="124"/>
      <c r="J118" s="55"/>
    </row>
    <row r="119" spans="1:10" ht="15" customHeight="1">
      <c r="A119" s="124" t="s">
        <v>192</v>
      </c>
      <c r="B119" s="121" t="s">
        <v>92</v>
      </c>
      <c r="C119" s="124"/>
      <c r="D119" s="121">
        <v>3419</v>
      </c>
      <c r="E119" s="121">
        <v>5169</v>
      </c>
      <c r="F119" s="121"/>
      <c r="G119" s="127">
        <v>200</v>
      </c>
      <c r="H119" s="124"/>
      <c r="I119" s="124"/>
      <c r="J119" s="55"/>
    </row>
    <row r="120" spans="1:10" ht="15" customHeight="1">
      <c r="A120" s="124" t="s">
        <v>193</v>
      </c>
      <c r="B120" s="121" t="s">
        <v>92</v>
      </c>
      <c r="C120" s="124"/>
      <c r="D120" s="121">
        <v>3419</v>
      </c>
      <c r="E120" s="121">
        <v>5171</v>
      </c>
      <c r="F120" s="121"/>
      <c r="G120" s="127">
        <v>400</v>
      </c>
      <c r="H120" s="124"/>
      <c r="I120" s="124"/>
      <c r="J120" s="55"/>
    </row>
    <row r="121" spans="1:10" ht="15" customHeight="1">
      <c r="A121" s="124" t="s">
        <v>197</v>
      </c>
      <c r="B121" s="121" t="s">
        <v>92</v>
      </c>
      <c r="C121" s="124"/>
      <c r="D121" s="121">
        <v>3543</v>
      </c>
      <c r="E121" s="121">
        <v>5221</v>
      </c>
      <c r="F121" s="121"/>
      <c r="G121" s="127">
        <v>100</v>
      </c>
      <c r="H121" s="124"/>
      <c r="I121" s="124"/>
      <c r="J121" s="55"/>
    </row>
    <row r="122" spans="1:10" ht="15" customHeight="1">
      <c r="A122" s="124" t="s">
        <v>128</v>
      </c>
      <c r="B122" s="121" t="s">
        <v>92</v>
      </c>
      <c r="C122" s="124"/>
      <c r="D122" s="121">
        <v>3631</v>
      </c>
      <c r="E122" s="121">
        <v>5139</v>
      </c>
      <c r="F122" s="121"/>
      <c r="G122" s="127">
        <v>200</v>
      </c>
      <c r="H122" s="124"/>
      <c r="I122" s="124"/>
      <c r="J122" s="55"/>
    </row>
    <row r="123" spans="1:10" ht="15" customHeight="1">
      <c r="A123" s="124" t="s">
        <v>198</v>
      </c>
      <c r="B123" s="121" t="s">
        <v>92</v>
      </c>
      <c r="C123" s="124"/>
      <c r="D123" s="121">
        <v>3631</v>
      </c>
      <c r="E123" s="121">
        <v>5154</v>
      </c>
      <c r="F123" s="121"/>
      <c r="G123" s="127">
        <v>200</v>
      </c>
      <c r="H123" s="124"/>
      <c r="I123" s="124"/>
      <c r="J123" s="55"/>
    </row>
    <row r="124" spans="1:10" ht="15" customHeight="1">
      <c r="A124" s="124" t="s">
        <v>132</v>
      </c>
      <c r="B124" s="121" t="s">
        <v>92</v>
      </c>
      <c r="C124" s="124"/>
      <c r="D124" s="121">
        <v>3635</v>
      </c>
      <c r="E124" s="121">
        <v>5169</v>
      </c>
      <c r="F124" s="121"/>
      <c r="G124" s="127">
        <v>200</v>
      </c>
      <c r="H124" s="124"/>
      <c r="I124" s="124"/>
      <c r="J124" s="55"/>
    </row>
    <row r="125" spans="1:10" ht="15" customHeight="1">
      <c r="A125" s="124" t="s">
        <v>199</v>
      </c>
      <c r="B125" s="121" t="s">
        <v>92</v>
      </c>
      <c r="C125" s="124"/>
      <c r="D125" s="121">
        <v>3722</v>
      </c>
      <c r="E125" s="121">
        <v>5169</v>
      </c>
      <c r="F125" s="121"/>
      <c r="G125" s="127">
        <v>500</v>
      </c>
      <c r="H125" s="124"/>
      <c r="I125" s="124"/>
      <c r="J125" s="55"/>
    </row>
    <row r="126" spans="1:10" ht="15" customHeight="1">
      <c r="A126" s="124" t="s">
        <v>200</v>
      </c>
      <c r="B126" s="121" t="s">
        <v>92</v>
      </c>
      <c r="C126" s="124"/>
      <c r="D126" s="121">
        <v>3723</v>
      </c>
      <c r="E126" s="121">
        <v>5137</v>
      </c>
      <c r="F126" s="121"/>
      <c r="G126" s="127">
        <v>-3100</v>
      </c>
      <c r="H126" s="124"/>
      <c r="I126" s="124"/>
      <c r="J126" s="55"/>
    </row>
    <row r="127" spans="1:10" ht="15" customHeight="1">
      <c r="A127" s="124" t="s">
        <v>201</v>
      </c>
      <c r="B127" s="121" t="s">
        <v>92</v>
      </c>
      <c r="C127" s="124"/>
      <c r="D127" s="121">
        <v>3723</v>
      </c>
      <c r="E127" s="121">
        <v>5169</v>
      </c>
      <c r="F127" s="121"/>
      <c r="G127" s="127">
        <v>3500</v>
      </c>
      <c r="H127" s="124"/>
      <c r="I127" s="124"/>
      <c r="J127" s="55"/>
    </row>
    <row r="128" spans="1:10" ht="15" customHeight="1">
      <c r="A128" s="124" t="s">
        <v>202</v>
      </c>
      <c r="B128" s="121" t="s">
        <v>92</v>
      </c>
      <c r="C128" s="124"/>
      <c r="D128" s="121">
        <v>3745</v>
      </c>
      <c r="E128" s="121">
        <v>5021</v>
      </c>
      <c r="F128" s="121"/>
      <c r="G128" s="127">
        <v>1500</v>
      </c>
      <c r="H128" s="124"/>
      <c r="I128" s="124"/>
      <c r="J128" s="55"/>
    </row>
    <row r="129" spans="1:10" ht="15" customHeight="1">
      <c r="A129" s="124" t="s">
        <v>203</v>
      </c>
      <c r="B129" s="121" t="s">
        <v>92</v>
      </c>
      <c r="C129" s="124"/>
      <c r="D129" s="121">
        <v>3745</v>
      </c>
      <c r="E129" s="121">
        <v>5031</v>
      </c>
      <c r="F129" s="121"/>
      <c r="G129" s="127">
        <v>200</v>
      </c>
      <c r="H129" s="124"/>
      <c r="I129" s="124"/>
      <c r="J129" s="55"/>
    </row>
    <row r="130" spans="1:10" ht="15" customHeight="1">
      <c r="A130" s="124" t="s">
        <v>204</v>
      </c>
      <c r="B130" s="121" t="s">
        <v>92</v>
      </c>
      <c r="C130" s="124"/>
      <c r="D130" s="121">
        <v>3745</v>
      </c>
      <c r="E130" s="121">
        <v>5156</v>
      </c>
      <c r="F130" s="121"/>
      <c r="G130" s="127">
        <v>-200</v>
      </c>
      <c r="H130" s="124"/>
      <c r="I130" s="124"/>
      <c r="J130" s="55"/>
    </row>
    <row r="131" spans="1:10" ht="15" customHeight="1">
      <c r="A131" s="124" t="s">
        <v>205</v>
      </c>
      <c r="B131" s="121" t="s">
        <v>92</v>
      </c>
      <c r="C131" s="124"/>
      <c r="D131" s="121">
        <v>4323</v>
      </c>
      <c r="E131" s="121">
        <v>5221</v>
      </c>
      <c r="F131" s="121"/>
      <c r="G131" s="127">
        <v>200</v>
      </c>
      <c r="H131" s="124"/>
      <c r="I131" s="124"/>
      <c r="J131" s="55"/>
    </row>
    <row r="132" spans="1:10" ht="15" customHeight="1">
      <c r="A132" s="124" t="s">
        <v>206</v>
      </c>
      <c r="B132" s="121" t="s">
        <v>92</v>
      </c>
      <c r="C132" s="124"/>
      <c r="D132" s="121">
        <v>5512</v>
      </c>
      <c r="E132" s="121">
        <v>5139</v>
      </c>
      <c r="F132" s="121"/>
      <c r="G132" s="127">
        <v>100</v>
      </c>
      <c r="H132" s="124"/>
      <c r="I132" s="124"/>
      <c r="J132" s="55"/>
    </row>
    <row r="133" spans="1:10" ht="15" customHeight="1">
      <c r="A133" s="124" t="s">
        <v>204</v>
      </c>
      <c r="B133" s="121" t="s">
        <v>92</v>
      </c>
      <c r="C133" s="124"/>
      <c r="D133" s="121">
        <v>5512</v>
      </c>
      <c r="E133" s="121">
        <v>5156</v>
      </c>
      <c r="F133" s="121"/>
      <c r="G133" s="127">
        <v>-200</v>
      </c>
      <c r="H133" s="124"/>
      <c r="I133" s="124"/>
      <c r="J133" s="55"/>
    </row>
    <row r="134" spans="1:10" ht="15" customHeight="1">
      <c r="A134" s="124" t="s">
        <v>207</v>
      </c>
      <c r="B134" s="121" t="s">
        <v>92</v>
      </c>
      <c r="C134" s="124"/>
      <c r="D134" s="121">
        <v>5512</v>
      </c>
      <c r="E134" s="121">
        <v>5169</v>
      </c>
      <c r="F134" s="121"/>
      <c r="G134" s="127">
        <v>-200</v>
      </c>
      <c r="H134" s="124"/>
      <c r="I134" s="124"/>
      <c r="J134" s="55"/>
    </row>
    <row r="135" spans="1:10" ht="15" customHeight="1">
      <c r="A135" s="124" t="s">
        <v>208</v>
      </c>
      <c r="B135" s="121" t="s">
        <v>92</v>
      </c>
      <c r="C135" s="124"/>
      <c r="D135" s="121">
        <v>5512</v>
      </c>
      <c r="E135" s="121">
        <v>5222</v>
      </c>
      <c r="F135" s="121"/>
      <c r="G135" s="127">
        <v>200</v>
      </c>
      <c r="H135" s="124"/>
      <c r="I135" s="124"/>
      <c r="J135" s="55"/>
    </row>
    <row r="136" spans="1:10" ht="15" customHeight="1">
      <c r="A136" s="124" t="s">
        <v>209</v>
      </c>
      <c r="B136" s="121" t="s">
        <v>92</v>
      </c>
      <c r="C136" s="124"/>
      <c r="D136" s="121">
        <v>5512</v>
      </c>
      <c r="E136" s="121">
        <v>5167</v>
      </c>
      <c r="F136" s="121"/>
      <c r="G136" s="127">
        <v>100</v>
      </c>
      <c r="H136" s="124"/>
      <c r="I136" s="124"/>
      <c r="J136" s="55"/>
    </row>
    <row r="137" spans="1:10" ht="15" customHeight="1">
      <c r="A137" s="124" t="s">
        <v>210</v>
      </c>
      <c r="B137" s="121" t="s">
        <v>211</v>
      </c>
      <c r="C137" s="124"/>
      <c r="D137" s="121">
        <v>6112</v>
      </c>
      <c r="E137" s="121">
        <v>5023</v>
      </c>
      <c r="F137" s="121"/>
      <c r="G137" s="127">
        <v>-400</v>
      </c>
      <c r="H137" s="124"/>
      <c r="I137" s="124"/>
      <c r="J137" s="55"/>
    </row>
    <row r="138" spans="1:10" ht="15" customHeight="1">
      <c r="A138" s="124"/>
      <c r="B138" s="121"/>
      <c r="C138" s="124"/>
      <c r="D138" s="121"/>
      <c r="E138" s="121"/>
      <c r="F138" s="121"/>
      <c r="G138" s="127"/>
      <c r="H138" s="124"/>
      <c r="I138" s="124"/>
      <c r="J138" s="55"/>
    </row>
    <row r="139" spans="1:10" ht="15" customHeight="1">
      <c r="A139" s="132" t="s">
        <v>216</v>
      </c>
      <c r="B139" s="121"/>
      <c r="C139" s="124"/>
      <c r="D139" s="121"/>
      <c r="E139" s="121"/>
      <c r="F139" s="121"/>
      <c r="G139" s="127"/>
      <c r="H139" s="124"/>
      <c r="I139" s="124"/>
      <c r="J139" s="55"/>
    </row>
    <row r="140" spans="1:10" ht="15" customHeight="1">
      <c r="A140" s="124" t="s">
        <v>217</v>
      </c>
      <c r="B140" s="121" t="s">
        <v>92</v>
      </c>
      <c r="C140" s="124"/>
      <c r="D140" s="121">
        <v>6171</v>
      </c>
      <c r="E140" s="121">
        <v>5011</v>
      </c>
      <c r="F140" s="121"/>
      <c r="G140" s="126">
        <v>-1000</v>
      </c>
      <c r="H140" s="124"/>
      <c r="I140" s="124"/>
      <c r="J140" s="55"/>
    </row>
    <row r="141" spans="1:10" ht="15" customHeight="1">
      <c r="A141" s="124" t="s">
        <v>176</v>
      </c>
      <c r="B141" s="121" t="s">
        <v>92</v>
      </c>
      <c r="C141" s="124"/>
      <c r="D141" s="121">
        <v>6171</v>
      </c>
      <c r="E141" s="121">
        <v>5021</v>
      </c>
      <c r="F141" s="121"/>
      <c r="G141" s="126">
        <v>-500</v>
      </c>
      <c r="H141" s="124"/>
      <c r="I141" s="124"/>
      <c r="J141" s="55"/>
    </row>
    <row r="142" spans="1:10" ht="15" customHeight="1">
      <c r="A142" s="124" t="s">
        <v>177</v>
      </c>
      <c r="B142" s="121" t="s">
        <v>92</v>
      </c>
      <c r="C142" s="124"/>
      <c r="D142" s="121">
        <v>6171</v>
      </c>
      <c r="E142" s="121">
        <v>5136</v>
      </c>
      <c r="F142" s="121"/>
      <c r="G142" s="126">
        <v>300</v>
      </c>
      <c r="H142" s="124"/>
      <c r="I142" s="124"/>
      <c r="J142" s="55"/>
    </row>
    <row r="143" spans="1:10" ht="15" customHeight="1">
      <c r="A143" s="124" t="s">
        <v>137</v>
      </c>
      <c r="B143" s="121" t="s">
        <v>92</v>
      </c>
      <c r="C143" s="124"/>
      <c r="D143" s="121">
        <v>6171</v>
      </c>
      <c r="E143" s="121">
        <v>5139</v>
      </c>
      <c r="F143" s="121"/>
      <c r="G143" s="126">
        <v>2000</v>
      </c>
      <c r="H143" s="124"/>
      <c r="I143" s="124"/>
      <c r="J143" s="55"/>
    </row>
    <row r="144" spans="1:10" ht="15" customHeight="1">
      <c r="A144" s="124" t="s">
        <v>178</v>
      </c>
      <c r="B144" s="121" t="s">
        <v>92</v>
      </c>
      <c r="C144" s="124"/>
      <c r="D144" s="121">
        <v>6171</v>
      </c>
      <c r="E144" s="121">
        <v>5151</v>
      </c>
      <c r="F144" s="121"/>
      <c r="G144" s="126">
        <v>-800</v>
      </c>
      <c r="H144" s="124"/>
      <c r="I144" s="124"/>
      <c r="J144" s="55"/>
    </row>
    <row r="145" spans="1:10" ht="15" customHeight="1">
      <c r="A145" s="124" t="s">
        <v>179</v>
      </c>
      <c r="B145" s="121" t="s">
        <v>92</v>
      </c>
      <c r="C145" s="124"/>
      <c r="D145" s="121">
        <v>6171</v>
      </c>
      <c r="E145" s="121">
        <v>5161</v>
      </c>
      <c r="F145" s="121"/>
      <c r="G145" s="126">
        <v>500</v>
      </c>
      <c r="H145" s="124"/>
      <c r="I145" s="124"/>
      <c r="J145" s="55"/>
    </row>
    <row r="146" spans="1:10" ht="15" customHeight="1">
      <c r="A146" s="124" t="s">
        <v>180</v>
      </c>
      <c r="B146" s="121" t="s">
        <v>92</v>
      </c>
      <c r="C146" s="124"/>
      <c r="D146" s="121">
        <v>6171</v>
      </c>
      <c r="E146" s="121">
        <v>5162</v>
      </c>
      <c r="F146" s="121"/>
      <c r="G146" s="126">
        <v>-300</v>
      </c>
      <c r="H146" s="124"/>
      <c r="I146" s="124"/>
      <c r="J146" s="55"/>
    </row>
    <row r="147" spans="1:10" ht="15" customHeight="1">
      <c r="A147" s="124" t="s">
        <v>181</v>
      </c>
      <c r="B147" s="121" t="s">
        <v>92</v>
      </c>
      <c r="C147" s="124"/>
      <c r="D147" s="121">
        <v>6171</v>
      </c>
      <c r="E147" s="121">
        <v>5163</v>
      </c>
      <c r="F147" s="121"/>
      <c r="G147" s="126">
        <v>-800</v>
      </c>
      <c r="H147" s="124"/>
      <c r="I147" s="124"/>
      <c r="J147" s="55"/>
    </row>
    <row r="148" spans="1:10" ht="15" customHeight="1">
      <c r="A148" s="124" t="s">
        <v>213</v>
      </c>
      <c r="B148" s="121" t="s">
        <v>92</v>
      </c>
      <c r="C148" s="124"/>
      <c r="D148" s="121">
        <v>6171</v>
      </c>
      <c r="E148" s="121">
        <v>5171</v>
      </c>
      <c r="F148" s="121"/>
      <c r="G148" s="126">
        <v>-700</v>
      </c>
      <c r="H148" s="124"/>
      <c r="I148" s="124"/>
      <c r="J148" s="55"/>
    </row>
    <row r="149" spans="1:10" ht="15" customHeight="1">
      <c r="A149" s="124" t="s">
        <v>212</v>
      </c>
      <c r="B149" s="121" t="s">
        <v>92</v>
      </c>
      <c r="C149" s="124"/>
      <c r="D149" s="121">
        <v>6171</v>
      </c>
      <c r="E149" s="121">
        <v>5173</v>
      </c>
      <c r="F149" s="121"/>
      <c r="G149" s="126">
        <v>-500</v>
      </c>
      <c r="H149" s="124"/>
      <c r="I149" s="124"/>
      <c r="J149" s="55"/>
    </row>
    <row r="150" spans="1:10" ht="15" customHeight="1">
      <c r="A150" s="124" t="s">
        <v>182</v>
      </c>
      <c r="B150" s="121" t="s">
        <v>92</v>
      </c>
      <c r="C150" s="124"/>
      <c r="D150" s="121">
        <v>6171</v>
      </c>
      <c r="E150" s="121">
        <v>5175</v>
      </c>
      <c r="F150" s="121"/>
      <c r="G150" s="126">
        <v>-500</v>
      </c>
      <c r="H150" s="124"/>
      <c r="I150" s="124"/>
      <c r="J150" s="55"/>
    </row>
    <row r="151" spans="1:10" ht="15" customHeight="1">
      <c r="A151" s="124" t="s">
        <v>214</v>
      </c>
      <c r="B151" s="121" t="s">
        <v>92</v>
      </c>
      <c r="C151" s="124"/>
      <c r="D151" s="121">
        <v>6171</v>
      </c>
      <c r="E151" s="121">
        <v>5323</v>
      </c>
      <c r="F151" s="121"/>
      <c r="G151" s="126">
        <v>300</v>
      </c>
      <c r="H151" s="124"/>
      <c r="I151" s="124"/>
      <c r="J151" s="55"/>
    </row>
    <row r="152" spans="1:10" ht="15" customHeight="1">
      <c r="A152" s="124" t="s">
        <v>215</v>
      </c>
      <c r="B152" s="121" t="s">
        <v>92</v>
      </c>
      <c r="C152" s="124"/>
      <c r="D152" s="121">
        <v>6171</v>
      </c>
      <c r="E152" s="121">
        <v>5361</v>
      </c>
      <c r="F152" s="121"/>
      <c r="G152" s="126">
        <v>-100</v>
      </c>
      <c r="H152" s="124"/>
      <c r="I152" s="124"/>
      <c r="J152" s="55"/>
    </row>
    <row r="153" spans="1:10" ht="15" customHeight="1">
      <c r="A153" s="124"/>
      <c r="B153" s="121" t="s">
        <v>92</v>
      </c>
      <c r="C153" s="124"/>
      <c r="D153" s="121"/>
      <c r="E153" s="121"/>
      <c r="F153" s="121"/>
      <c r="G153" s="126"/>
      <c r="H153" s="124"/>
      <c r="I153" s="124"/>
      <c r="J153" s="55"/>
    </row>
    <row r="154" spans="1:10" ht="15.75">
      <c r="A154" s="128" t="s">
        <v>163</v>
      </c>
      <c r="B154" s="121"/>
      <c r="C154" s="124"/>
      <c r="D154" s="121"/>
      <c r="E154" s="121"/>
      <c r="F154" s="121"/>
      <c r="G154" s="130">
        <f>SUM(G106:G153)</f>
        <v>8700</v>
      </c>
      <c r="H154" s="55"/>
      <c r="I154" s="55"/>
      <c r="J154" s="55"/>
    </row>
    <row r="155" spans="1:10" ht="21.75" customHeight="1">
      <c r="A155" s="128"/>
      <c r="B155" s="121"/>
      <c r="C155" s="124"/>
      <c r="D155" s="121"/>
      <c r="E155" s="121"/>
      <c r="F155" s="121"/>
      <c r="G155" s="130"/>
      <c r="H155" s="55"/>
      <c r="I155" s="55"/>
      <c r="J155" s="55"/>
    </row>
    <row r="156" spans="1:10" ht="15.75">
      <c r="A156" s="124" t="s">
        <v>164</v>
      </c>
      <c r="B156" s="124"/>
      <c r="C156" s="124"/>
      <c r="D156" s="121"/>
      <c r="E156" s="121"/>
      <c r="F156" s="121"/>
      <c r="G156" s="126">
        <v>8700</v>
      </c>
      <c r="H156" s="55"/>
      <c r="I156" s="55"/>
      <c r="J156" s="55"/>
    </row>
    <row r="157" spans="1:10" ht="15.75">
      <c r="A157" s="124" t="s">
        <v>165</v>
      </c>
      <c r="B157" s="124"/>
      <c r="C157" s="124"/>
      <c r="D157" s="121"/>
      <c r="E157" s="121"/>
      <c r="F157" s="121"/>
      <c r="G157" s="126">
        <v>45600</v>
      </c>
      <c r="H157" s="55"/>
      <c r="I157" s="55"/>
      <c r="J157" s="55"/>
    </row>
    <row r="158" spans="1:10" ht="12" customHeight="1">
      <c r="A158" s="124"/>
      <c r="B158" s="124"/>
      <c r="C158" s="124"/>
      <c r="D158" s="121"/>
      <c r="E158" s="121"/>
      <c r="F158" s="121"/>
      <c r="G158" s="126"/>
      <c r="H158" s="55"/>
      <c r="I158" s="55"/>
      <c r="J158" s="55"/>
    </row>
    <row r="159" spans="1:10" ht="15.75">
      <c r="A159" s="128" t="s">
        <v>166</v>
      </c>
      <c r="B159" s="124"/>
      <c r="C159" s="124"/>
      <c r="D159" s="125" t="s">
        <v>75</v>
      </c>
      <c r="E159" s="121">
        <v>8115</v>
      </c>
      <c r="F159" s="121"/>
      <c r="G159" s="130">
        <f>SUM(G156-G157)</f>
        <v>-36900</v>
      </c>
      <c r="H159" s="55"/>
      <c r="I159" s="55"/>
      <c r="J159" s="55"/>
    </row>
    <row r="160" spans="1:10" ht="15.75">
      <c r="A160" s="128"/>
      <c r="B160" s="124"/>
      <c r="C160" s="124"/>
      <c r="D160" s="125"/>
      <c r="E160" s="121"/>
      <c r="F160" s="121"/>
      <c r="G160" s="130"/>
      <c r="H160" s="55"/>
      <c r="I160" s="55"/>
      <c r="J160" s="55"/>
    </row>
    <row r="161" spans="1:10" ht="15.75">
      <c r="A161" s="128"/>
      <c r="B161" s="124"/>
      <c r="C161" s="124"/>
      <c r="D161" s="125"/>
      <c r="E161" s="121"/>
      <c r="F161" s="121"/>
      <c r="G161" s="130"/>
      <c r="H161" s="55"/>
      <c r="I161" s="55"/>
      <c r="J161" s="55"/>
    </row>
    <row r="162" spans="1:10" ht="15.75">
      <c r="A162" s="128"/>
      <c r="B162" s="124"/>
      <c r="C162" s="124"/>
      <c r="D162" s="125"/>
      <c r="E162" s="121"/>
      <c r="F162" s="121"/>
      <c r="G162" s="130"/>
      <c r="H162" s="55"/>
      <c r="I162" s="55"/>
      <c r="J162" s="55"/>
    </row>
    <row r="163" spans="1:10" ht="15.75">
      <c r="A163" s="128"/>
      <c r="B163" s="124"/>
      <c r="C163" s="124"/>
      <c r="D163" s="125"/>
      <c r="E163" s="121"/>
      <c r="F163" s="121"/>
      <c r="G163" s="130"/>
      <c r="H163" s="55"/>
      <c r="I163" s="55"/>
      <c r="J163" s="55"/>
    </row>
    <row r="164" spans="1:10" ht="15.75">
      <c r="A164" s="124"/>
      <c r="B164" s="124"/>
      <c r="C164" s="124"/>
      <c r="D164" s="121"/>
      <c r="E164" s="121"/>
      <c r="F164" s="121"/>
      <c r="G164" s="126"/>
      <c r="H164" s="55"/>
      <c r="I164" s="55"/>
      <c r="J164" s="55"/>
    </row>
    <row r="165" spans="1:10" ht="15.75">
      <c r="A165" s="124" t="s">
        <v>183</v>
      </c>
      <c r="B165" s="124"/>
      <c r="C165" s="124"/>
      <c r="D165" s="124"/>
      <c r="E165" s="124"/>
      <c r="F165" s="124"/>
      <c r="G165" s="126"/>
      <c r="H165" s="55"/>
      <c r="I165" s="55"/>
      <c r="J165" s="55"/>
    </row>
    <row r="166" spans="1:10" ht="15.75">
      <c r="A166" s="124" t="s">
        <v>168</v>
      </c>
      <c r="B166" s="124"/>
      <c r="C166" s="124"/>
      <c r="D166" s="124"/>
      <c r="E166" s="235" t="s">
        <v>169</v>
      </c>
      <c r="F166" s="236"/>
      <c r="G166" s="236"/>
      <c r="H166" s="55"/>
      <c r="I166" s="55"/>
      <c r="J166" s="55"/>
    </row>
    <row r="167" spans="1:10" ht="12.75">
      <c r="A167" s="55"/>
      <c r="B167" s="55"/>
      <c r="C167" s="55"/>
      <c r="D167" s="55"/>
      <c r="E167" s="237" t="s">
        <v>170</v>
      </c>
      <c r="F167" s="238"/>
      <c r="G167" s="238"/>
      <c r="H167" s="55"/>
      <c r="I167" s="55"/>
      <c r="J167" s="55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  <row r="182" ht="12.75">
      <c r="G182" s="6"/>
    </row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</sheetData>
  <sheetProtection/>
  <mergeCells count="6">
    <mergeCell ref="E166:G166"/>
    <mergeCell ref="E167:G167"/>
    <mergeCell ref="A1:K1"/>
    <mergeCell ref="E91:G91"/>
    <mergeCell ref="E92:G92"/>
    <mergeCell ref="A93:K9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selection activeCell="A94" sqref="A94"/>
    </sheetView>
  </sheetViews>
  <sheetFormatPr defaultColWidth="9.00390625" defaultRowHeight="12.75"/>
  <cols>
    <col min="1" max="1" width="32.75390625" style="0" customWidth="1"/>
    <col min="2" max="2" width="10.625" style="0" customWidth="1"/>
    <col min="3" max="3" width="2.00390625" style="0" customWidth="1"/>
    <col min="4" max="4" width="9.875" style="0" customWidth="1"/>
    <col min="5" max="5" width="1.75390625" style="0" customWidth="1"/>
    <col min="6" max="6" width="10.00390625" style="0" customWidth="1"/>
    <col min="7" max="7" width="5.375" style="0" customWidth="1"/>
    <col min="8" max="8" width="13.375" style="0" customWidth="1"/>
  </cols>
  <sheetData>
    <row r="1" spans="1:8" ht="21.75" customHeight="1">
      <c r="A1" s="239" t="s">
        <v>489</v>
      </c>
      <c r="B1" s="239"/>
      <c r="C1" s="239"/>
      <c r="D1" s="239"/>
      <c r="E1" s="239"/>
      <c r="F1" s="239"/>
      <c r="G1" s="236"/>
      <c r="H1" s="236"/>
    </row>
    <row r="2" spans="1:8" ht="13.5" customHeight="1">
      <c r="A2" s="171" t="s">
        <v>222</v>
      </c>
      <c r="B2" s="171" t="s">
        <v>94</v>
      </c>
      <c r="C2" s="170"/>
      <c r="D2" s="171" t="s">
        <v>71</v>
      </c>
      <c r="E2" s="170"/>
      <c r="F2" s="172" t="s">
        <v>1</v>
      </c>
      <c r="G2" s="139" t="s">
        <v>224</v>
      </c>
      <c r="H2" s="112" t="s">
        <v>223</v>
      </c>
    </row>
    <row r="3" spans="1:8" ht="15" customHeight="1">
      <c r="A3" s="168" t="s">
        <v>165</v>
      </c>
      <c r="B3" s="177"/>
      <c r="C3" s="173"/>
      <c r="D3" s="177"/>
      <c r="E3" s="173"/>
      <c r="F3" s="169"/>
      <c r="G3" s="179"/>
      <c r="H3" s="179"/>
    </row>
    <row r="4" spans="1:8" ht="15" customHeight="1">
      <c r="A4" s="174" t="s">
        <v>226</v>
      </c>
      <c r="B4" s="164" t="s">
        <v>92</v>
      </c>
      <c r="C4" s="165"/>
      <c r="D4" s="164" t="s">
        <v>75</v>
      </c>
      <c r="E4" s="165"/>
      <c r="F4" s="175" t="s">
        <v>225</v>
      </c>
      <c r="G4" s="183"/>
      <c r="H4" s="180">
        <v>200000</v>
      </c>
    </row>
    <row r="5" spans="1:8" ht="15" customHeight="1">
      <c r="A5" s="174" t="s">
        <v>227</v>
      </c>
      <c r="B5" s="164" t="s">
        <v>92</v>
      </c>
      <c r="C5" s="165"/>
      <c r="D5" s="164" t="s">
        <v>75</v>
      </c>
      <c r="E5" s="165"/>
      <c r="F5" s="175" t="s">
        <v>228</v>
      </c>
      <c r="G5" s="183"/>
      <c r="H5" s="180">
        <v>25000</v>
      </c>
    </row>
    <row r="6" spans="1:8" ht="15" customHeight="1">
      <c r="A6" s="174" t="s">
        <v>229</v>
      </c>
      <c r="B6" s="164" t="s">
        <v>92</v>
      </c>
      <c r="C6" s="165"/>
      <c r="D6" s="164" t="s">
        <v>75</v>
      </c>
      <c r="E6" s="165"/>
      <c r="F6" s="175" t="s">
        <v>230</v>
      </c>
      <c r="G6" s="183"/>
      <c r="H6" s="180">
        <v>15000</v>
      </c>
    </row>
    <row r="7" spans="1:8" ht="15" customHeight="1">
      <c r="A7" s="174" t="s">
        <v>174</v>
      </c>
      <c r="B7" s="164" t="s">
        <v>92</v>
      </c>
      <c r="C7" s="165"/>
      <c r="D7" s="164" t="s">
        <v>75</v>
      </c>
      <c r="E7" s="165"/>
      <c r="F7" s="175" t="s">
        <v>231</v>
      </c>
      <c r="G7" s="183"/>
      <c r="H7" s="180">
        <v>250000</v>
      </c>
    </row>
    <row r="8" spans="1:9" ht="15" customHeight="1">
      <c r="A8" s="174" t="s">
        <v>35</v>
      </c>
      <c r="B8" s="164" t="s">
        <v>92</v>
      </c>
      <c r="C8" s="165"/>
      <c r="D8" s="164" t="s">
        <v>75</v>
      </c>
      <c r="E8" s="165"/>
      <c r="F8" s="175" t="s">
        <v>232</v>
      </c>
      <c r="G8" s="183"/>
      <c r="H8" s="180">
        <v>400000</v>
      </c>
      <c r="I8" s="120">
        <f>SUM(H4:H8)</f>
        <v>890000</v>
      </c>
    </row>
    <row r="9" spans="1:8" ht="15" customHeight="1">
      <c r="A9" s="174" t="s">
        <v>233</v>
      </c>
      <c r="B9" s="164" t="s">
        <v>92</v>
      </c>
      <c r="C9" s="165"/>
      <c r="D9" s="164" t="s">
        <v>75</v>
      </c>
      <c r="E9" s="165"/>
      <c r="F9" s="175" t="s">
        <v>234</v>
      </c>
      <c r="G9" s="183"/>
      <c r="H9" s="180">
        <v>54000</v>
      </c>
    </row>
    <row r="10" spans="1:8" ht="15" customHeight="1">
      <c r="A10" s="174" t="s">
        <v>7</v>
      </c>
      <c r="B10" s="164" t="s">
        <v>92</v>
      </c>
      <c r="C10" s="165"/>
      <c r="D10" s="164" t="s">
        <v>75</v>
      </c>
      <c r="E10" s="165"/>
      <c r="F10" s="175" t="s">
        <v>370</v>
      </c>
      <c r="G10" s="183"/>
      <c r="H10" s="180">
        <v>2000</v>
      </c>
    </row>
    <row r="11" spans="1:8" ht="15" customHeight="1">
      <c r="A11" s="174" t="s">
        <v>9</v>
      </c>
      <c r="B11" s="164" t="s">
        <v>92</v>
      </c>
      <c r="C11" s="165"/>
      <c r="D11" s="164" t="s">
        <v>75</v>
      </c>
      <c r="E11" s="165"/>
      <c r="F11" s="175" t="s">
        <v>235</v>
      </c>
      <c r="G11" s="183"/>
      <c r="H11" s="180">
        <v>110000</v>
      </c>
    </row>
    <row r="12" spans="1:8" ht="15" customHeight="1">
      <c r="A12" s="174" t="s">
        <v>375</v>
      </c>
      <c r="B12" s="164" t="s">
        <v>92</v>
      </c>
      <c r="C12" s="165"/>
      <c r="D12" s="164" t="s">
        <v>75</v>
      </c>
      <c r="E12" s="165"/>
      <c r="F12" s="175" t="s">
        <v>376</v>
      </c>
      <c r="G12" s="183"/>
      <c r="H12" s="180">
        <v>7000</v>
      </c>
    </row>
    <row r="13" spans="1:8" ht="15" customHeight="1">
      <c r="A13" s="174" t="s">
        <v>371</v>
      </c>
      <c r="B13" s="164" t="s">
        <v>92</v>
      </c>
      <c r="C13" s="165"/>
      <c r="D13" s="164" t="s">
        <v>237</v>
      </c>
      <c r="E13" s="165"/>
      <c r="F13" s="175" t="s">
        <v>100</v>
      </c>
      <c r="G13" s="183"/>
      <c r="H13" s="180">
        <v>5000</v>
      </c>
    </row>
    <row r="14" spans="1:8" ht="15" customHeight="1">
      <c r="A14" s="174" t="s">
        <v>372</v>
      </c>
      <c r="B14" s="164" t="s">
        <v>92</v>
      </c>
      <c r="C14" s="165"/>
      <c r="D14" s="164" t="s">
        <v>99</v>
      </c>
      <c r="E14" s="165"/>
      <c r="F14" s="175" t="s">
        <v>373</v>
      </c>
      <c r="G14" s="183"/>
      <c r="H14" s="180">
        <v>9000</v>
      </c>
    </row>
    <row r="15" spans="1:8" ht="15" customHeight="1">
      <c r="A15" s="174" t="s">
        <v>77</v>
      </c>
      <c r="B15" s="164" t="s">
        <v>92</v>
      </c>
      <c r="C15" s="165"/>
      <c r="D15" s="164" t="s">
        <v>100</v>
      </c>
      <c r="E15" s="165"/>
      <c r="F15" s="175" t="s">
        <v>239</v>
      </c>
      <c r="G15" s="183"/>
      <c r="H15" s="180">
        <v>2000</v>
      </c>
    </row>
    <row r="16" spans="1:8" ht="15" customHeight="1">
      <c r="A16" s="174" t="s">
        <v>238</v>
      </c>
      <c r="B16" s="164" t="s">
        <v>92</v>
      </c>
      <c r="C16" s="165"/>
      <c r="D16" s="164" t="s">
        <v>102</v>
      </c>
      <c r="E16" s="165"/>
      <c r="F16" s="175" t="s">
        <v>239</v>
      </c>
      <c r="G16" s="183"/>
      <c r="H16" s="180">
        <v>45500</v>
      </c>
    </row>
    <row r="17" spans="1:8" ht="15" customHeight="1">
      <c r="A17" s="174" t="s">
        <v>108</v>
      </c>
      <c r="B17" s="164" t="s">
        <v>92</v>
      </c>
      <c r="C17" s="165"/>
      <c r="D17" s="164" t="s">
        <v>104</v>
      </c>
      <c r="E17" s="165"/>
      <c r="F17" s="175" t="s">
        <v>240</v>
      </c>
      <c r="G17" s="183"/>
      <c r="H17" s="180">
        <v>2000</v>
      </c>
    </row>
    <row r="18" spans="1:8" ht="15" customHeight="1">
      <c r="A18" s="174" t="s">
        <v>241</v>
      </c>
      <c r="B18" s="164" t="s">
        <v>92</v>
      </c>
      <c r="C18" s="165"/>
      <c r="D18" s="164" t="s">
        <v>242</v>
      </c>
      <c r="E18" s="165"/>
      <c r="F18" s="175" t="s">
        <v>240</v>
      </c>
      <c r="G18" s="183"/>
      <c r="H18" s="180">
        <v>24000</v>
      </c>
    </row>
    <row r="19" spans="1:8" ht="15" customHeight="1">
      <c r="A19" s="174" t="s">
        <v>243</v>
      </c>
      <c r="B19" s="164" t="s">
        <v>92</v>
      </c>
      <c r="C19" s="165"/>
      <c r="D19" s="164" t="s">
        <v>106</v>
      </c>
      <c r="E19" s="165"/>
      <c r="F19" s="175" t="s">
        <v>244</v>
      </c>
      <c r="G19" s="183"/>
      <c r="H19" s="180">
        <v>7500</v>
      </c>
    </row>
    <row r="20" spans="1:8" ht="15" customHeight="1">
      <c r="A20" s="174" t="s">
        <v>245</v>
      </c>
      <c r="B20" s="164" t="s">
        <v>92</v>
      </c>
      <c r="C20" s="165"/>
      <c r="D20" s="164" t="s">
        <v>246</v>
      </c>
      <c r="E20" s="165"/>
      <c r="F20" s="175" t="s">
        <v>239</v>
      </c>
      <c r="G20" s="183"/>
      <c r="H20" s="180">
        <v>2500</v>
      </c>
    </row>
    <row r="21" spans="1:8" ht="15" customHeight="1">
      <c r="A21" s="174" t="s">
        <v>247</v>
      </c>
      <c r="B21" s="164" t="s">
        <v>92</v>
      </c>
      <c r="C21" s="165"/>
      <c r="D21" s="164" t="s">
        <v>248</v>
      </c>
      <c r="E21" s="165"/>
      <c r="F21" s="175" t="s">
        <v>239</v>
      </c>
      <c r="G21" s="183"/>
      <c r="H21" s="180">
        <v>0</v>
      </c>
    </row>
    <row r="22" spans="1:8" ht="15" customHeight="1">
      <c r="A22" s="174" t="s">
        <v>249</v>
      </c>
      <c r="B22" s="164" t="s">
        <v>92</v>
      </c>
      <c r="C22" s="165"/>
      <c r="D22" s="164" t="s">
        <v>107</v>
      </c>
      <c r="E22" s="165"/>
      <c r="F22" s="175" t="s">
        <v>239</v>
      </c>
      <c r="G22" s="183"/>
      <c r="H22" s="180">
        <v>1000</v>
      </c>
    </row>
    <row r="23" spans="1:8" ht="15" customHeight="1">
      <c r="A23" s="174" t="s">
        <v>374</v>
      </c>
      <c r="B23" s="164" t="s">
        <v>92</v>
      </c>
      <c r="C23" s="165"/>
      <c r="D23" s="164" t="s">
        <v>107</v>
      </c>
      <c r="E23" s="165"/>
      <c r="F23" s="175" t="s">
        <v>240</v>
      </c>
      <c r="G23" s="183"/>
      <c r="H23" s="180">
        <v>500</v>
      </c>
    </row>
    <row r="24" spans="1:8" ht="15" customHeight="1">
      <c r="A24" s="174" t="s">
        <v>110</v>
      </c>
      <c r="B24" s="164" t="s">
        <v>92</v>
      </c>
      <c r="C24" s="165"/>
      <c r="D24" s="164" t="s">
        <v>111</v>
      </c>
      <c r="E24" s="165"/>
      <c r="F24" s="175" t="s">
        <v>250</v>
      </c>
      <c r="G24" s="183"/>
      <c r="H24" s="180">
        <v>2000</v>
      </c>
    </row>
    <row r="25" spans="1:8" ht="17.25" customHeight="1">
      <c r="A25" s="176" t="s">
        <v>23</v>
      </c>
      <c r="B25" s="164"/>
      <c r="C25" s="165"/>
      <c r="D25" s="164"/>
      <c r="E25" s="165"/>
      <c r="F25" s="175"/>
      <c r="G25" s="183"/>
      <c r="H25" s="181">
        <f>SUM(H4:H24)</f>
        <v>1164000</v>
      </c>
    </row>
    <row r="26" spans="1:8" ht="12" customHeight="1">
      <c r="A26" s="190"/>
      <c r="B26" s="185"/>
      <c r="C26" s="185"/>
      <c r="D26" s="185"/>
      <c r="E26" s="185"/>
      <c r="F26" s="185"/>
      <c r="G26" s="185"/>
      <c r="H26" s="191"/>
    </row>
    <row r="27" spans="1:8" ht="9" customHeight="1">
      <c r="A27" s="192"/>
      <c r="B27" s="189"/>
      <c r="C27" s="189"/>
      <c r="D27" s="189"/>
      <c r="E27" s="189"/>
      <c r="F27" s="189"/>
      <c r="G27" s="189"/>
      <c r="H27" s="193"/>
    </row>
    <row r="28" spans="1:8" ht="17.25" customHeight="1">
      <c r="A28" s="168" t="s">
        <v>164</v>
      </c>
      <c r="B28" s="164"/>
      <c r="C28" s="165"/>
      <c r="D28" s="164"/>
      <c r="E28" s="165"/>
      <c r="F28" s="175"/>
      <c r="G28" s="183" t="s">
        <v>96</v>
      </c>
      <c r="H28" s="181"/>
    </row>
    <row r="29" spans="1:8" ht="13.5" customHeight="1">
      <c r="A29" s="182" t="s">
        <v>490</v>
      </c>
      <c r="B29" s="164" t="s">
        <v>92</v>
      </c>
      <c r="C29" s="165"/>
      <c r="D29" s="164" t="s">
        <v>431</v>
      </c>
      <c r="E29" s="165"/>
      <c r="F29" s="175" t="s">
        <v>268</v>
      </c>
      <c r="G29" s="183"/>
      <c r="H29" s="180">
        <v>312200</v>
      </c>
    </row>
    <row r="30" spans="1:8" ht="13.5" customHeight="1">
      <c r="A30" s="182" t="s">
        <v>184</v>
      </c>
      <c r="B30" s="164" t="s">
        <v>92</v>
      </c>
      <c r="C30" s="165"/>
      <c r="D30" s="164" t="s">
        <v>185</v>
      </c>
      <c r="E30" s="165"/>
      <c r="F30" s="175" t="s">
        <v>289</v>
      </c>
      <c r="G30" s="183"/>
      <c r="H30" s="180">
        <v>8000</v>
      </c>
    </row>
    <row r="31" spans="1:8" ht="13.5" customHeight="1">
      <c r="A31" s="182" t="s">
        <v>77</v>
      </c>
      <c r="B31" s="164" t="s">
        <v>92</v>
      </c>
      <c r="C31" s="165"/>
      <c r="D31" s="164" t="s">
        <v>100</v>
      </c>
      <c r="E31" s="165"/>
      <c r="F31" s="175" t="s">
        <v>268</v>
      </c>
      <c r="G31" s="183"/>
      <c r="H31" s="180">
        <v>2000</v>
      </c>
    </row>
    <row r="32" spans="1:8" ht="13.5" customHeight="1">
      <c r="A32" s="182" t="s">
        <v>377</v>
      </c>
      <c r="B32" s="164" t="s">
        <v>92</v>
      </c>
      <c r="C32" s="165"/>
      <c r="D32" s="164" t="s">
        <v>378</v>
      </c>
      <c r="E32" s="165"/>
      <c r="F32" s="175" t="s">
        <v>345</v>
      </c>
      <c r="G32" s="183" t="s">
        <v>399</v>
      </c>
      <c r="H32" s="180">
        <v>93000</v>
      </c>
    </row>
    <row r="33" spans="1:8" ht="13.5" customHeight="1">
      <c r="A33" s="182" t="s">
        <v>379</v>
      </c>
      <c r="B33" s="164" t="s">
        <v>92</v>
      </c>
      <c r="C33" s="165"/>
      <c r="D33" s="164" t="s">
        <v>252</v>
      </c>
      <c r="E33" s="165"/>
      <c r="F33" s="175" t="s">
        <v>255</v>
      </c>
      <c r="G33" s="183"/>
      <c r="H33" s="180">
        <v>5000</v>
      </c>
    </row>
    <row r="34" spans="1:8" ht="13.5" customHeight="1">
      <c r="A34" s="182" t="s">
        <v>380</v>
      </c>
      <c r="B34" s="164" t="s">
        <v>92</v>
      </c>
      <c r="C34" s="165"/>
      <c r="D34" s="164" t="s">
        <v>252</v>
      </c>
      <c r="E34" s="165"/>
      <c r="F34" s="175" t="s">
        <v>253</v>
      </c>
      <c r="G34" s="183"/>
      <c r="H34" s="180">
        <v>10000</v>
      </c>
    </row>
    <row r="35" spans="1:8" ht="13.5" customHeight="1">
      <c r="A35" s="182" t="s">
        <v>491</v>
      </c>
      <c r="B35" s="164" t="s">
        <v>92</v>
      </c>
      <c r="C35" s="165"/>
      <c r="D35" s="164" t="s">
        <v>252</v>
      </c>
      <c r="E35" s="165"/>
      <c r="F35" s="175" t="s">
        <v>289</v>
      </c>
      <c r="G35" s="183"/>
      <c r="H35" s="180">
        <v>500</v>
      </c>
    </row>
    <row r="36" spans="1:8" ht="13.5" customHeight="1">
      <c r="A36" s="182" t="s">
        <v>381</v>
      </c>
      <c r="B36" s="164" t="s">
        <v>92</v>
      </c>
      <c r="C36" s="165"/>
      <c r="D36" s="164" t="s">
        <v>117</v>
      </c>
      <c r="E36" s="165"/>
      <c r="F36" s="175" t="s">
        <v>275</v>
      </c>
      <c r="G36" s="183"/>
      <c r="H36" s="180">
        <v>700</v>
      </c>
    </row>
    <row r="37" spans="1:8" ht="13.5" customHeight="1">
      <c r="A37" s="182" t="s">
        <v>382</v>
      </c>
      <c r="B37" s="164" t="s">
        <v>92</v>
      </c>
      <c r="C37" s="165"/>
      <c r="D37" s="164" t="s">
        <v>104</v>
      </c>
      <c r="E37" s="165"/>
      <c r="F37" s="175" t="s">
        <v>255</v>
      </c>
      <c r="G37" s="183"/>
      <c r="H37" s="180">
        <v>8000</v>
      </c>
    </row>
    <row r="38" spans="1:8" ht="13.5" customHeight="1">
      <c r="A38" s="182" t="s">
        <v>384</v>
      </c>
      <c r="B38" s="164" t="s">
        <v>92</v>
      </c>
      <c r="C38" s="165"/>
      <c r="D38" s="164" t="s">
        <v>104</v>
      </c>
      <c r="E38" s="165"/>
      <c r="F38" s="175" t="s">
        <v>257</v>
      </c>
      <c r="G38" s="183"/>
      <c r="H38" s="180">
        <v>2000</v>
      </c>
    </row>
    <row r="39" spans="1:8" ht="13.5" customHeight="1">
      <c r="A39" s="182" t="s">
        <v>383</v>
      </c>
      <c r="B39" s="164" t="s">
        <v>92</v>
      </c>
      <c r="C39" s="165"/>
      <c r="D39" s="164" t="s">
        <v>104</v>
      </c>
      <c r="E39" s="165"/>
      <c r="F39" s="175" t="s">
        <v>258</v>
      </c>
      <c r="G39" s="183"/>
      <c r="H39" s="180">
        <v>1000</v>
      </c>
    </row>
    <row r="40" spans="1:8" ht="13.5" customHeight="1">
      <c r="A40" s="182" t="s">
        <v>385</v>
      </c>
      <c r="B40" s="164" t="s">
        <v>92</v>
      </c>
      <c r="C40" s="165"/>
      <c r="D40" s="164" t="s">
        <v>104</v>
      </c>
      <c r="E40" s="165"/>
      <c r="F40" s="175" t="s">
        <v>260</v>
      </c>
      <c r="G40" s="183"/>
      <c r="H40" s="180">
        <v>1000</v>
      </c>
    </row>
    <row r="41" spans="1:8" ht="13.5" customHeight="1">
      <c r="A41" s="182" t="s">
        <v>386</v>
      </c>
      <c r="B41" s="164" t="s">
        <v>92</v>
      </c>
      <c r="C41" s="165"/>
      <c r="D41" s="164" t="s">
        <v>104</v>
      </c>
      <c r="E41" s="165"/>
      <c r="F41" s="175" t="s">
        <v>265</v>
      </c>
      <c r="G41" s="183"/>
      <c r="H41" s="180">
        <v>18000</v>
      </c>
    </row>
    <row r="42" spans="1:8" ht="13.5" customHeight="1">
      <c r="A42" s="182" t="s">
        <v>387</v>
      </c>
      <c r="B42" s="164" t="s">
        <v>92</v>
      </c>
      <c r="C42" s="165"/>
      <c r="D42" s="164" t="s">
        <v>104</v>
      </c>
      <c r="E42" s="165"/>
      <c r="F42" s="175" t="s">
        <v>266</v>
      </c>
      <c r="G42" s="183"/>
      <c r="H42" s="180">
        <v>4000</v>
      </c>
    </row>
    <row r="43" spans="1:8" ht="13.5" customHeight="1">
      <c r="A43" s="182" t="s">
        <v>388</v>
      </c>
      <c r="B43" s="164" t="s">
        <v>92</v>
      </c>
      <c r="C43" s="165"/>
      <c r="D43" s="164" t="s">
        <v>104</v>
      </c>
      <c r="E43" s="165"/>
      <c r="F43" s="175" t="s">
        <v>268</v>
      </c>
      <c r="G43" s="183"/>
      <c r="H43" s="180">
        <v>3000</v>
      </c>
    </row>
    <row r="44" spans="1:8" ht="13.5" customHeight="1">
      <c r="A44" s="182" t="s">
        <v>389</v>
      </c>
      <c r="B44" s="164" t="s">
        <v>92</v>
      </c>
      <c r="C44" s="165"/>
      <c r="D44" s="164" t="s">
        <v>104</v>
      </c>
      <c r="E44" s="165"/>
      <c r="F44" s="175" t="s">
        <v>269</v>
      </c>
      <c r="G44" s="183"/>
      <c r="H44" s="180">
        <v>3000</v>
      </c>
    </row>
    <row r="45" spans="1:8" ht="13.5" customHeight="1">
      <c r="A45" s="182" t="s">
        <v>391</v>
      </c>
      <c r="B45" s="164" t="s">
        <v>92</v>
      </c>
      <c r="C45" s="165"/>
      <c r="D45" s="164" t="s">
        <v>390</v>
      </c>
      <c r="E45" s="165"/>
      <c r="F45" s="175" t="s">
        <v>255</v>
      </c>
      <c r="G45" s="183"/>
      <c r="H45" s="180">
        <v>0</v>
      </c>
    </row>
    <row r="46" spans="1:8" ht="13.5" customHeight="1">
      <c r="A46" s="182" t="s">
        <v>392</v>
      </c>
      <c r="B46" s="164" t="s">
        <v>92</v>
      </c>
      <c r="C46" s="165"/>
      <c r="D46" s="164" t="s">
        <v>273</v>
      </c>
      <c r="E46" s="165"/>
      <c r="F46" s="175" t="s">
        <v>260</v>
      </c>
      <c r="G46" s="183"/>
      <c r="H46" s="180">
        <v>2000</v>
      </c>
    </row>
    <row r="47" spans="1:8" ht="13.5" customHeight="1">
      <c r="A47" s="182" t="s">
        <v>393</v>
      </c>
      <c r="B47" s="164" t="s">
        <v>92</v>
      </c>
      <c r="C47" s="165"/>
      <c r="D47" s="164" t="s">
        <v>273</v>
      </c>
      <c r="E47" s="165"/>
      <c r="F47" s="175" t="s">
        <v>268</v>
      </c>
      <c r="G47" s="183"/>
      <c r="H47" s="180">
        <v>1000</v>
      </c>
    </row>
    <row r="48" spans="1:8" ht="13.5" customHeight="1">
      <c r="A48" s="182" t="s">
        <v>394</v>
      </c>
      <c r="B48" s="164" t="s">
        <v>92</v>
      </c>
      <c r="C48" s="165"/>
      <c r="D48" s="164" t="s">
        <v>273</v>
      </c>
      <c r="E48" s="165"/>
      <c r="F48" s="175" t="s">
        <v>269</v>
      </c>
      <c r="G48" s="183"/>
      <c r="H48" s="180">
        <v>2000</v>
      </c>
    </row>
    <row r="49" spans="1:9" s="8" customFormat="1" ht="13.5" customHeight="1">
      <c r="A49" s="182" t="s">
        <v>492</v>
      </c>
      <c r="B49" s="164" t="s">
        <v>92</v>
      </c>
      <c r="C49" s="165"/>
      <c r="D49" s="164" t="s">
        <v>273</v>
      </c>
      <c r="E49" s="165"/>
      <c r="F49" s="175" t="s">
        <v>275</v>
      </c>
      <c r="G49" s="183"/>
      <c r="H49" s="180">
        <v>1000</v>
      </c>
      <c r="I49" s="224">
        <f>SUM(H46:H49)</f>
        <v>6000</v>
      </c>
    </row>
    <row r="50" spans="1:8" s="8" customFormat="1" ht="13.5" customHeight="1">
      <c r="A50" s="174" t="s">
        <v>493</v>
      </c>
      <c r="B50" s="164" t="s">
        <v>92</v>
      </c>
      <c r="C50" s="165"/>
      <c r="D50" s="164" t="s">
        <v>440</v>
      </c>
      <c r="E50" s="165"/>
      <c r="F50" s="175" t="s">
        <v>260</v>
      </c>
      <c r="G50" s="183"/>
      <c r="H50" s="180">
        <v>1000</v>
      </c>
    </row>
    <row r="51" spans="1:8" s="8" customFormat="1" ht="13.5" customHeight="1">
      <c r="A51" s="174" t="s">
        <v>441</v>
      </c>
      <c r="B51" s="164" t="s">
        <v>92</v>
      </c>
      <c r="C51" s="165"/>
      <c r="D51" s="164" t="s">
        <v>442</v>
      </c>
      <c r="E51" s="165"/>
      <c r="F51" s="175" t="s">
        <v>443</v>
      </c>
      <c r="G51" s="183"/>
      <c r="H51" s="180">
        <v>500</v>
      </c>
    </row>
    <row r="52" spans="1:8" s="8" customFormat="1" ht="13.5" customHeight="1">
      <c r="A52" s="174" t="s">
        <v>494</v>
      </c>
      <c r="B52" s="164" t="s">
        <v>92</v>
      </c>
      <c r="C52" s="165"/>
      <c r="D52" s="164" t="s">
        <v>242</v>
      </c>
      <c r="E52" s="165"/>
      <c r="F52" s="175" t="s">
        <v>269</v>
      </c>
      <c r="G52" s="183"/>
      <c r="H52" s="180">
        <v>5000</v>
      </c>
    </row>
    <row r="53" spans="1:8" ht="13.5" customHeight="1">
      <c r="A53" s="174" t="s">
        <v>395</v>
      </c>
      <c r="B53" s="164" t="s">
        <v>92</v>
      </c>
      <c r="C53" s="165"/>
      <c r="D53" s="164" t="s">
        <v>276</v>
      </c>
      <c r="E53" s="165"/>
      <c r="F53" s="175" t="s">
        <v>266</v>
      </c>
      <c r="G53" s="183"/>
      <c r="H53" s="180">
        <v>38000</v>
      </c>
    </row>
    <row r="54" spans="1:8" ht="13.5" customHeight="1">
      <c r="A54" s="174" t="s">
        <v>130</v>
      </c>
      <c r="B54" s="164" t="s">
        <v>92</v>
      </c>
      <c r="C54" s="165"/>
      <c r="D54" s="164" t="s">
        <v>276</v>
      </c>
      <c r="E54" s="165"/>
      <c r="F54" s="175" t="s">
        <v>269</v>
      </c>
      <c r="G54" s="183"/>
      <c r="H54" s="180">
        <v>2000</v>
      </c>
    </row>
    <row r="55" spans="1:8" ht="13.5" customHeight="1">
      <c r="A55" s="174" t="s">
        <v>396</v>
      </c>
      <c r="B55" s="164" t="s">
        <v>92</v>
      </c>
      <c r="C55" s="165"/>
      <c r="D55" s="164" t="s">
        <v>397</v>
      </c>
      <c r="E55" s="165"/>
      <c r="F55" s="175" t="s">
        <v>345</v>
      </c>
      <c r="G55" s="183" t="s">
        <v>398</v>
      </c>
      <c r="H55" s="180">
        <v>15000</v>
      </c>
    </row>
    <row r="56" spans="1:8" ht="13.5" customHeight="1">
      <c r="A56" s="174" t="s">
        <v>136</v>
      </c>
      <c r="B56" s="164" t="s">
        <v>92</v>
      </c>
      <c r="C56" s="165"/>
      <c r="D56" s="164" t="s">
        <v>290</v>
      </c>
      <c r="E56" s="165"/>
      <c r="F56" s="175" t="s">
        <v>268</v>
      </c>
      <c r="G56" s="183"/>
      <c r="H56" s="180">
        <v>3000</v>
      </c>
    </row>
    <row r="57" spans="1:8" ht="13.5" customHeight="1">
      <c r="A57" s="174" t="s">
        <v>292</v>
      </c>
      <c r="B57" s="164" t="s">
        <v>92</v>
      </c>
      <c r="C57" s="165"/>
      <c r="D57" s="164" t="s">
        <v>246</v>
      </c>
      <c r="E57" s="165"/>
      <c r="F57" s="175" t="s">
        <v>268</v>
      </c>
      <c r="G57" s="183"/>
      <c r="H57" s="180">
        <v>75000</v>
      </c>
    </row>
    <row r="58" spans="1:8" ht="13.5" customHeight="1">
      <c r="A58" s="174" t="s">
        <v>291</v>
      </c>
      <c r="B58" s="164" t="s">
        <v>92</v>
      </c>
      <c r="C58" s="165"/>
      <c r="D58" s="164" t="s">
        <v>293</v>
      </c>
      <c r="E58" s="165"/>
      <c r="F58" s="175" t="s">
        <v>268</v>
      </c>
      <c r="G58" s="183"/>
      <c r="H58" s="180">
        <v>25000</v>
      </c>
    </row>
    <row r="59" spans="1:8" ht="13.5" customHeight="1">
      <c r="A59" s="174" t="s">
        <v>294</v>
      </c>
      <c r="B59" s="164" t="s">
        <v>92</v>
      </c>
      <c r="C59" s="165"/>
      <c r="D59" s="164" t="s">
        <v>248</v>
      </c>
      <c r="E59" s="165"/>
      <c r="F59" s="175" t="s">
        <v>255</v>
      </c>
      <c r="G59" s="183"/>
      <c r="H59" s="180">
        <v>10000</v>
      </c>
    </row>
    <row r="60" spans="1:8" ht="13.5" customHeight="1">
      <c r="A60" s="174" t="s">
        <v>295</v>
      </c>
      <c r="B60" s="164" t="s">
        <v>92</v>
      </c>
      <c r="C60" s="165"/>
      <c r="D60" s="164" t="s">
        <v>248</v>
      </c>
      <c r="E60" s="165"/>
      <c r="F60" s="175" t="s">
        <v>257</v>
      </c>
      <c r="G60" s="183"/>
      <c r="H60" s="180">
        <v>2000</v>
      </c>
    </row>
    <row r="61" spans="1:8" ht="13.5" customHeight="1">
      <c r="A61" s="174" t="s">
        <v>296</v>
      </c>
      <c r="B61" s="164" t="s">
        <v>92</v>
      </c>
      <c r="C61" s="165"/>
      <c r="D61" s="164" t="s">
        <v>248</v>
      </c>
      <c r="E61" s="165"/>
      <c r="F61" s="175" t="s">
        <v>258</v>
      </c>
      <c r="G61" s="183"/>
      <c r="H61" s="180">
        <v>1000</v>
      </c>
    </row>
    <row r="62" spans="1:8" ht="13.5" customHeight="1">
      <c r="A62" s="174" t="s">
        <v>297</v>
      </c>
      <c r="B62" s="164" t="s">
        <v>92</v>
      </c>
      <c r="C62" s="165"/>
      <c r="D62" s="164" t="s">
        <v>248</v>
      </c>
      <c r="E62" s="165"/>
      <c r="F62" s="175" t="s">
        <v>260</v>
      </c>
      <c r="G62" s="183"/>
      <c r="H62" s="180">
        <v>500</v>
      </c>
    </row>
    <row r="63" spans="1:8" ht="13.5" customHeight="1">
      <c r="A63" s="174" t="s">
        <v>298</v>
      </c>
      <c r="B63" s="164" t="s">
        <v>92</v>
      </c>
      <c r="C63" s="165"/>
      <c r="D63" s="164" t="s">
        <v>248</v>
      </c>
      <c r="E63" s="165"/>
      <c r="F63" s="175" t="s">
        <v>299</v>
      </c>
      <c r="G63" s="183"/>
      <c r="H63" s="180">
        <v>2000</v>
      </c>
    </row>
    <row r="64" spans="1:9" ht="13.5" customHeight="1">
      <c r="A64" s="174" t="s">
        <v>300</v>
      </c>
      <c r="B64" s="164" t="s">
        <v>92</v>
      </c>
      <c r="C64" s="165"/>
      <c r="D64" s="164" t="s">
        <v>248</v>
      </c>
      <c r="E64" s="165"/>
      <c r="F64" s="175" t="s">
        <v>268</v>
      </c>
      <c r="G64" s="183"/>
      <c r="H64" s="180">
        <v>5000</v>
      </c>
      <c r="I64" s="120">
        <f>SUM(H59:H64)</f>
        <v>20500</v>
      </c>
    </row>
    <row r="65" spans="1:8" ht="13.5" customHeight="1">
      <c r="A65" s="174" t="s">
        <v>206</v>
      </c>
      <c r="B65" s="164" t="s">
        <v>92</v>
      </c>
      <c r="C65" s="165"/>
      <c r="D65" s="164" t="s">
        <v>305</v>
      </c>
      <c r="E65" s="165"/>
      <c r="F65" s="175" t="s">
        <v>260</v>
      </c>
      <c r="G65" s="183"/>
      <c r="H65" s="180">
        <v>20000</v>
      </c>
    </row>
    <row r="66" spans="1:8" ht="13.5" customHeight="1">
      <c r="A66" s="174" t="s">
        <v>306</v>
      </c>
      <c r="B66" s="164" t="s">
        <v>92</v>
      </c>
      <c r="C66" s="165"/>
      <c r="D66" s="164" t="s">
        <v>305</v>
      </c>
      <c r="E66" s="165"/>
      <c r="F66" s="175" t="s">
        <v>299</v>
      </c>
      <c r="G66" s="183"/>
      <c r="H66" s="180">
        <v>5000</v>
      </c>
    </row>
    <row r="67" spans="1:8" ht="13.5" customHeight="1">
      <c r="A67" s="174" t="s">
        <v>307</v>
      </c>
      <c r="B67" s="164" t="s">
        <v>92</v>
      </c>
      <c r="C67" s="165"/>
      <c r="D67" s="164" t="s">
        <v>305</v>
      </c>
      <c r="E67" s="165"/>
      <c r="F67" s="175" t="s">
        <v>308</v>
      </c>
      <c r="G67" s="183"/>
      <c r="H67" s="180">
        <v>2000</v>
      </c>
    </row>
    <row r="68" spans="1:8" ht="13.5" customHeight="1">
      <c r="A68" s="174" t="s">
        <v>309</v>
      </c>
      <c r="B68" s="164" t="s">
        <v>92</v>
      </c>
      <c r="C68" s="165"/>
      <c r="D68" s="164" t="s">
        <v>305</v>
      </c>
      <c r="E68" s="165"/>
      <c r="F68" s="175" t="s">
        <v>268</v>
      </c>
      <c r="G68" s="184"/>
      <c r="H68" s="180">
        <v>3000</v>
      </c>
    </row>
    <row r="69" spans="1:8" ht="13.5" customHeight="1">
      <c r="A69" s="174" t="s">
        <v>311</v>
      </c>
      <c r="B69" s="164" t="s">
        <v>92</v>
      </c>
      <c r="C69" s="165"/>
      <c r="D69" s="164" t="s">
        <v>312</v>
      </c>
      <c r="E69" s="165"/>
      <c r="F69" s="175" t="s">
        <v>313</v>
      </c>
      <c r="G69" s="184"/>
      <c r="H69" s="180">
        <v>88600</v>
      </c>
    </row>
    <row r="70" spans="1:8" ht="13.5" customHeight="1">
      <c r="A70" s="174" t="s">
        <v>401</v>
      </c>
      <c r="B70" s="164" t="s">
        <v>92</v>
      </c>
      <c r="C70" s="165"/>
      <c r="D70" s="164" t="s">
        <v>107</v>
      </c>
      <c r="E70" s="165"/>
      <c r="F70" s="175" t="s">
        <v>315</v>
      </c>
      <c r="G70" s="184"/>
      <c r="H70" s="180">
        <v>47000</v>
      </c>
    </row>
    <row r="71" spans="1:8" ht="13.5" customHeight="1">
      <c r="A71" s="174" t="s">
        <v>400</v>
      </c>
      <c r="B71" s="164" t="s">
        <v>92</v>
      </c>
      <c r="C71" s="165"/>
      <c r="D71" s="164" t="s">
        <v>107</v>
      </c>
      <c r="E71" s="165"/>
      <c r="F71" s="175" t="s">
        <v>255</v>
      </c>
      <c r="G71" s="184"/>
      <c r="H71" s="180">
        <v>2500</v>
      </c>
    </row>
    <row r="72" spans="1:8" ht="13.5" customHeight="1">
      <c r="A72" s="174" t="s">
        <v>402</v>
      </c>
      <c r="B72" s="164" t="s">
        <v>92</v>
      </c>
      <c r="C72" s="165"/>
      <c r="D72" s="164" t="s">
        <v>107</v>
      </c>
      <c r="E72" s="165"/>
      <c r="F72" s="175" t="s">
        <v>257</v>
      </c>
      <c r="G72" s="184"/>
      <c r="H72" s="180">
        <v>12000</v>
      </c>
    </row>
    <row r="73" spans="1:8" ht="13.5" customHeight="1">
      <c r="A73" s="174" t="s">
        <v>403</v>
      </c>
      <c r="B73" s="164" t="s">
        <v>92</v>
      </c>
      <c r="C73" s="165"/>
      <c r="D73" s="164" t="s">
        <v>107</v>
      </c>
      <c r="E73" s="165"/>
      <c r="F73" s="175" t="s">
        <v>258</v>
      </c>
      <c r="G73" s="184"/>
      <c r="H73" s="180">
        <v>4000</v>
      </c>
    </row>
    <row r="74" spans="1:8" ht="13.5" customHeight="1">
      <c r="A74" s="174" t="s">
        <v>324</v>
      </c>
      <c r="B74" s="164" t="s">
        <v>92</v>
      </c>
      <c r="C74" s="178"/>
      <c r="D74" s="164" t="s">
        <v>107</v>
      </c>
      <c r="E74" s="165"/>
      <c r="F74" s="175" t="s">
        <v>253</v>
      </c>
      <c r="G74" s="184"/>
      <c r="H74" s="180">
        <v>8000</v>
      </c>
    </row>
    <row r="75" spans="1:8" ht="13.5" customHeight="1">
      <c r="A75" s="174" t="s">
        <v>352</v>
      </c>
      <c r="B75" s="164" t="s">
        <v>92</v>
      </c>
      <c r="C75" s="178"/>
      <c r="D75" s="164" t="s">
        <v>107</v>
      </c>
      <c r="E75" s="165"/>
      <c r="F75" s="175" t="s">
        <v>260</v>
      </c>
      <c r="G75" s="184"/>
      <c r="H75" s="180">
        <v>8000</v>
      </c>
    </row>
    <row r="76" spans="1:8" ht="13.5" customHeight="1">
      <c r="A76" s="174" t="s">
        <v>325</v>
      </c>
      <c r="B76" s="164" t="s">
        <v>92</v>
      </c>
      <c r="C76" s="178"/>
      <c r="D76" s="164" t="s">
        <v>107</v>
      </c>
      <c r="E76" s="165"/>
      <c r="F76" s="175" t="s">
        <v>326</v>
      </c>
      <c r="G76" s="184"/>
      <c r="H76" s="180">
        <v>54000</v>
      </c>
    </row>
    <row r="77" spans="1:8" ht="13.5" customHeight="1">
      <c r="A77" s="174" t="s">
        <v>327</v>
      </c>
      <c r="B77" s="164" t="s">
        <v>92</v>
      </c>
      <c r="C77" s="178"/>
      <c r="D77" s="164" t="s">
        <v>107</v>
      </c>
      <c r="E77" s="165"/>
      <c r="F77" s="175" t="s">
        <v>261</v>
      </c>
      <c r="G77" s="184"/>
      <c r="H77" s="180">
        <v>500</v>
      </c>
    </row>
    <row r="78" spans="1:8" ht="13.5" customHeight="1">
      <c r="A78" s="174" t="s">
        <v>328</v>
      </c>
      <c r="B78" s="164" t="s">
        <v>92</v>
      </c>
      <c r="C78" s="178"/>
      <c r="D78" s="164" t="s">
        <v>107</v>
      </c>
      <c r="E78" s="165"/>
      <c r="F78" s="175" t="s">
        <v>265</v>
      </c>
      <c r="G78" s="184"/>
      <c r="H78" s="180">
        <v>30000</v>
      </c>
    </row>
    <row r="79" spans="1:8" ht="13.5" customHeight="1">
      <c r="A79" s="174" t="s">
        <v>329</v>
      </c>
      <c r="B79" s="164" t="s">
        <v>92</v>
      </c>
      <c r="C79" s="178"/>
      <c r="D79" s="164" t="s">
        <v>107</v>
      </c>
      <c r="E79" s="165"/>
      <c r="F79" s="175" t="s">
        <v>266</v>
      </c>
      <c r="G79" s="184"/>
      <c r="H79" s="180">
        <v>8000</v>
      </c>
    </row>
    <row r="80" spans="1:8" ht="13.5" customHeight="1">
      <c r="A80" s="174" t="s">
        <v>330</v>
      </c>
      <c r="B80" s="164" t="s">
        <v>92</v>
      </c>
      <c r="C80" s="178"/>
      <c r="D80" s="164" t="s">
        <v>107</v>
      </c>
      <c r="E80" s="165"/>
      <c r="F80" s="175" t="s">
        <v>331</v>
      </c>
      <c r="G80" s="184"/>
      <c r="H80" s="180">
        <v>2000</v>
      </c>
    </row>
    <row r="81" spans="1:8" ht="13.5" customHeight="1">
      <c r="A81" s="174" t="s">
        <v>404</v>
      </c>
      <c r="B81" s="164" t="s">
        <v>92</v>
      </c>
      <c r="C81" s="178"/>
      <c r="D81" s="164" t="s">
        <v>107</v>
      </c>
      <c r="E81" s="165"/>
      <c r="F81" s="175" t="s">
        <v>332</v>
      </c>
      <c r="G81" s="184"/>
      <c r="H81" s="180">
        <v>28000</v>
      </c>
    </row>
    <row r="82" spans="1:8" ht="13.5" customHeight="1">
      <c r="A82" s="174" t="s">
        <v>335</v>
      </c>
      <c r="B82" s="164" t="s">
        <v>92</v>
      </c>
      <c r="C82" s="178"/>
      <c r="D82" s="164" t="s">
        <v>107</v>
      </c>
      <c r="E82" s="165"/>
      <c r="F82" s="175" t="s">
        <v>334</v>
      </c>
      <c r="G82" s="184"/>
      <c r="H82" s="180">
        <v>6000</v>
      </c>
    </row>
    <row r="83" spans="1:8" ht="13.5" customHeight="1">
      <c r="A83" s="174" t="s">
        <v>336</v>
      </c>
      <c r="B83" s="164" t="s">
        <v>92</v>
      </c>
      <c r="C83" s="178"/>
      <c r="D83" s="164" t="s">
        <v>107</v>
      </c>
      <c r="E83" s="165"/>
      <c r="F83" s="175" t="s">
        <v>337</v>
      </c>
      <c r="G83" s="184"/>
      <c r="H83" s="180">
        <v>6500</v>
      </c>
    </row>
    <row r="84" spans="1:8" ht="13.5" customHeight="1">
      <c r="A84" s="174" t="s">
        <v>405</v>
      </c>
      <c r="B84" s="164" t="s">
        <v>92</v>
      </c>
      <c r="C84" s="178"/>
      <c r="D84" s="164" t="s">
        <v>107</v>
      </c>
      <c r="E84" s="165"/>
      <c r="F84" s="175" t="s">
        <v>308</v>
      </c>
      <c r="G84" s="184"/>
      <c r="H84" s="180">
        <v>2000</v>
      </c>
    </row>
    <row r="85" spans="1:8" ht="13.5" customHeight="1">
      <c r="A85" s="174" t="s">
        <v>338</v>
      </c>
      <c r="B85" s="164" t="s">
        <v>92</v>
      </c>
      <c r="C85" s="178"/>
      <c r="D85" s="164" t="s">
        <v>107</v>
      </c>
      <c r="E85" s="165"/>
      <c r="F85" s="175" t="s">
        <v>268</v>
      </c>
      <c r="G85" s="184"/>
      <c r="H85" s="180">
        <v>5000</v>
      </c>
    </row>
    <row r="86" spans="1:8" ht="13.5" customHeight="1">
      <c r="A86" s="174" t="s">
        <v>339</v>
      </c>
      <c r="B86" s="164" t="s">
        <v>92</v>
      </c>
      <c r="C86" s="178"/>
      <c r="D86" s="164" t="s">
        <v>107</v>
      </c>
      <c r="E86" s="165"/>
      <c r="F86" s="175" t="s">
        <v>269</v>
      </c>
      <c r="G86" s="184"/>
      <c r="H86" s="180">
        <v>5000</v>
      </c>
    </row>
    <row r="87" spans="1:8" ht="13.5" customHeight="1">
      <c r="A87" s="174" t="s">
        <v>340</v>
      </c>
      <c r="B87" s="164" t="s">
        <v>92</v>
      </c>
      <c r="C87" s="178"/>
      <c r="D87" s="164" t="s">
        <v>107</v>
      </c>
      <c r="E87" s="165"/>
      <c r="F87" s="175" t="s">
        <v>318</v>
      </c>
      <c r="G87" s="184"/>
      <c r="H87" s="180">
        <v>5000</v>
      </c>
    </row>
    <row r="88" spans="1:8" ht="13.5" customHeight="1">
      <c r="A88" s="174" t="s">
        <v>341</v>
      </c>
      <c r="B88" s="164" t="s">
        <v>92</v>
      </c>
      <c r="C88" s="178"/>
      <c r="D88" s="164" t="s">
        <v>107</v>
      </c>
      <c r="E88" s="165"/>
      <c r="F88" s="175" t="s">
        <v>321</v>
      </c>
      <c r="G88" s="184"/>
      <c r="H88" s="180">
        <v>3000</v>
      </c>
    </row>
    <row r="89" spans="1:8" ht="13.5" customHeight="1">
      <c r="A89" s="174" t="s">
        <v>343</v>
      </c>
      <c r="B89" s="164" t="s">
        <v>92</v>
      </c>
      <c r="C89" s="178"/>
      <c r="D89" s="164" t="s">
        <v>107</v>
      </c>
      <c r="E89" s="165"/>
      <c r="F89" s="175" t="s">
        <v>342</v>
      </c>
      <c r="G89" s="184"/>
      <c r="H89" s="180">
        <v>5000</v>
      </c>
    </row>
    <row r="90" spans="1:9" ht="13.5" customHeight="1">
      <c r="A90" s="174" t="s">
        <v>354</v>
      </c>
      <c r="B90" s="164" t="s">
        <v>92</v>
      </c>
      <c r="C90" s="178"/>
      <c r="D90" s="164" t="s">
        <v>107</v>
      </c>
      <c r="E90" s="165"/>
      <c r="F90" s="175" t="s">
        <v>355</v>
      </c>
      <c r="G90" s="184"/>
      <c r="H90" s="180">
        <v>3000</v>
      </c>
      <c r="I90" s="120">
        <f>SUM(H70:H90)</f>
        <v>244500</v>
      </c>
    </row>
    <row r="91" spans="1:8" ht="13.5" customHeight="1">
      <c r="A91" s="174" t="s">
        <v>411</v>
      </c>
      <c r="B91" s="164" t="s">
        <v>92</v>
      </c>
      <c r="C91" s="178"/>
      <c r="D91" s="164" t="s">
        <v>412</v>
      </c>
      <c r="E91" s="165"/>
      <c r="F91" s="175" t="s">
        <v>334</v>
      </c>
      <c r="G91" s="184"/>
      <c r="H91" s="180">
        <v>5500</v>
      </c>
    </row>
    <row r="92" spans="1:8" ht="13.5" customHeight="1">
      <c r="A92" s="174" t="s">
        <v>406</v>
      </c>
      <c r="B92" s="164" t="s">
        <v>92</v>
      </c>
      <c r="C92" s="178"/>
      <c r="D92" s="164" t="s">
        <v>407</v>
      </c>
      <c r="E92" s="165"/>
      <c r="F92" s="175" t="s">
        <v>408</v>
      </c>
      <c r="G92" s="184"/>
      <c r="H92" s="180">
        <v>0</v>
      </c>
    </row>
    <row r="93" spans="1:8" ht="13.5" customHeight="1">
      <c r="A93" s="174" t="s">
        <v>496</v>
      </c>
      <c r="B93" s="164"/>
      <c r="C93" s="178"/>
      <c r="D93" s="164"/>
      <c r="E93" s="165"/>
      <c r="F93" s="175"/>
      <c r="G93" s="184"/>
      <c r="H93" s="180">
        <v>133000</v>
      </c>
    </row>
    <row r="94" spans="1:8" ht="15.75">
      <c r="A94" s="176" t="s">
        <v>24</v>
      </c>
      <c r="B94" s="164"/>
      <c r="C94" s="178"/>
      <c r="D94" s="164"/>
      <c r="E94" s="165"/>
      <c r="F94" s="175"/>
      <c r="G94" s="184"/>
      <c r="H94" s="181">
        <f>SUM(H29:H93)</f>
        <v>1164000</v>
      </c>
    </row>
    <row r="95" spans="1:8" ht="15.75">
      <c r="A95" s="174" t="s">
        <v>409</v>
      </c>
      <c r="B95" s="164" t="s">
        <v>92</v>
      </c>
      <c r="C95" s="178"/>
      <c r="D95" s="164" t="s">
        <v>75</v>
      </c>
      <c r="E95" s="165"/>
      <c r="F95" s="175" t="s">
        <v>410</v>
      </c>
      <c r="G95" s="184"/>
      <c r="H95" s="180">
        <v>-133000</v>
      </c>
    </row>
    <row r="96" spans="1:8" ht="15.75">
      <c r="A96" s="197" t="s">
        <v>495</v>
      </c>
      <c r="B96" s="194"/>
      <c r="C96" s="198"/>
      <c r="D96" s="194"/>
      <c r="E96" s="194"/>
      <c r="F96" s="194"/>
      <c r="G96" s="198"/>
      <c r="H96" s="195"/>
    </row>
    <row r="97" spans="1:8" ht="15.75">
      <c r="A97" s="199"/>
      <c r="B97" s="194"/>
      <c r="C97" s="198"/>
      <c r="D97" s="194"/>
      <c r="E97" s="194"/>
      <c r="F97" s="194"/>
      <c r="G97" s="198"/>
      <c r="H97" s="195"/>
    </row>
    <row r="98" spans="1:8" ht="12.75">
      <c r="A98" s="117"/>
      <c r="B98" s="200"/>
      <c r="C98" s="201"/>
      <c r="D98" s="200"/>
      <c r="E98" s="200"/>
      <c r="F98" s="200"/>
      <c r="G98" s="201"/>
      <c r="H98" s="202"/>
    </row>
    <row r="99" spans="1:8" ht="15.75">
      <c r="A99" s="186" t="s">
        <v>166</v>
      </c>
      <c r="B99" s="187" t="s">
        <v>92</v>
      </c>
      <c r="C99" s="196"/>
      <c r="D99" s="187" t="s">
        <v>75</v>
      </c>
      <c r="E99" s="188"/>
      <c r="F99" s="189" t="s">
        <v>350</v>
      </c>
      <c r="G99" s="25"/>
      <c r="H99" s="225">
        <v>0</v>
      </c>
    </row>
    <row r="100" spans="1:8" ht="12.75">
      <c r="A100" s="162"/>
      <c r="B100" s="24"/>
      <c r="C100" s="24"/>
      <c r="D100" s="24"/>
      <c r="E100" s="24"/>
      <c r="F100" s="24"/>
      <c r="G100" s="24"/>
      <c r="H100" s="163"/>
    </row>
    <row r="101" spans="1:8" ht="12.75">
      <c r="A101" s="162"/>
      <c r="B101" s="24"/>
      <c r="C101" s="24"/>
      <c r="D101" s="24"/>
      <c r="E101" s="24"/>
      <c r="F101" s="24"/>
      <c r="G101" s="24"/>
      <c r="H101" s="163"/>
    </row>
    <row r="102" spans="1:8" ht="12.75">
      <c r="A102" s="162"/>
      <c r="B102" s="24"/>
      <c r="C102" s="24"/>
      <c r="D102" s="24"/>
      <c r="E102" s="24"/>
      <c r="F102" s="24"/>
      <c r="G102" s="24"/>
      <c r="H102" s="163"/>
    </row>
    <row r="103" spans="1:8" ht="12.75">
      <c r="A103" s="162"/>
      <c r="B103" s="24"/>
      <c r="C103" s="24"/>
      <c r="D103" s="24"/>
      <c r="E103" s="24"/>
      <c r="F103" s="24"/>
      <c r="G103" s="24"/>
      <c r="H103" s="163"/>
    </row>
    <row r="104" spans="1:8" ht="12.75">
      <c r="A104" s="162"/>
      <c r="B104" s="24"/>
      <c r="C104" s="24"/>
      <c r="D104" s="24"/>
      <c r="E104" s="24"/>
      <c r="F104" s="24"/>
      <c r="G104" s="24"/>
      <c r="H104" s="163"/>
    </row>
    <row r="105" spans="1:8" ht="12.75">
      <c r="A105" s="162"/>
      <c r="B105" s="24"/>
      <c r="C105" s="24"/>
      <c r="D105" s="24"/>
      <c r="E105" s="24"/>
      <c r="F105" s="24"/>
      <c r="G105" s="24"/>
      <c r="H105" s="163"/>
    </row>
    <row r="106" spans="1:8" ht="12.75">
      <c r="A106" s="162"/>
      <c r="B106" s="24"/>
      <c r="C106" s="24"/>
      <c r="D106" s="24"/>
      <c r="E106" s="24"/>
      <c r="F106" s="24"/>
      <c r="G106" s="24"/>
      <c r="H106" s="163"/>
    </row>
    <row r="107" spans="1:8" ht="12.75">
      <c r="A107" s="162"/>
      <c r="B107" s="24"/>
      <c r="C107" s="24"/>
      <c r="D107" s="24"/>
      <c r="E107" s="24"/>
      <c r="F107" s="24"/>
      <c r="G107" s="24"/>
      <c r="H107" s="163"/>
    </row>
    <row r="108" spans="1:8" ht="12.75">
      <c r="A108" s="162"/>
      <c r="B108" s="24"/>
      <c r="C108" s="24"/>
      <c r="D108" s="24"/>
      <c r="E108" s="24"/>
      <c r="F108" s="24"/>
      <c r="G108" s="24"/>
      <c r="H108" s="163"/>
    </row>
    <row r="109" spans="1:8" ht="12.75">
      <c r="A109" s="162"/>
      <c r="B109" s="24"/>
      <c r="C109" s="24"/>
      <c r="D109" s="24"/>
      <c r="E109" s="24"/>
      <c r="F109" s="24"/>
      <c r="G109" s="24"/>
      <c r="H109" s="163"/>
    </row>
    <row r="110" spans="1:8" ht="12.75">
      <c r="A110" s="162"/>
      <c r="B110" s="24"/>
      <c r="C110" s="24"/>
      <c r="D110" s="24"/>
      <c r="E110" s="24"/>
      <c r="F110" s="24"/>
      <c r="G110" s="24"/>
      <c r="H110" s="163"/>
    </row>
    <row r="111" spans="1:8" ht="12.75">
      <c r="A111" s="162"/>
      <c r="B111" s="24"/>
      <c r="C111" s="24"/>
      <c r="D111" s="24"/>
      <c r="E111" s="24"/>
      <c r="F111" s="24"/>
      <c r="G111" s="24"/>
      <c r="H111" s="163"/>
    </row>
    <row r="112" spans="1:8" ht="12.75">
      <c r="A112" s="162"/>
      <c r="B112" s="24"/>
      <c r="C112" s="24"/>
      <c r="D112" s="24"/>
      <c r="E112" s="24"/>
      <c r="F112" s="24"/>
      <c r="G112" s="24"/>
      <c r="H112" s="163"/>
    </row>
    <row r="113" spans="1:8" ht="12.75">
      <c r="A113" s="162"/>
      <c r="B113" s="24"/>
      <c r="C113" s="24"/>
      <c r="D113" s="24"/>
      <c r="E113" s="24"/>
      <c r="F113" s="24"/>
      <c r="G113" s="24"/>
      <c r="H113" s="163"/>
    </row>
    <row r="114" spans="1:8" ht="12.75">
      <c r="A114" s="162"/>
      <c r="B114" s="24"/>
      <c r="C114" s="24"/>
      <c r="D114" s="24"/>
      <c r="E114" s="24"/>
      <c r="F114" s="24"/>
      <c r="G114" s="24"/>
      <c r="H114" s="163"/>
    </row>
    <row r="115" spans="1:8" ht="12.75">
      <c r="A115" s="162"/>
      <c r="B115" s="24"/>
      <c r="C115" s="24"/>
      <c r="D115" s="24"/>
      <c r="E115" s="24"/>
      <c r="F115" s="24"/>
      <c r="G115" s="24"/>
      <c r="H115" s="163"/>
    </row>
    <row r="116" spans="1:8" ht="12.75">
      <c r="A116" s="162"/>
      <c r="B116" s="24"/>
      <c r="C116" s="24"/>
      <c r="D116" s="24"/>
      <c r="E116" s="24"/>
      <c r="F116" s="24"/>
      <c r="G116" s="24"/>
      <c r="H116" s="163"/>
    </row>
    <row r="117" spans="1:8" ht="12.75">
      <c r="A117" s="162"/>
      <c r="B117" s="24"/>
      <c r="C117" s="24"/>
      <c r="D117" s="24"/>
      <c r="E117" s="24"/>
      <c r="F117" s="24"/>
      <c r="G117" s="24"/>
      <c r="H117" s="163"/>
    </row>
    <row r="118" spans="1:8" ht="12.75">
      <c r="A118" s="162"/>
      <c r="B118" s="24"/>
      <c r="C118" s="24"/>
      <c r="D118" s="24"/>
      <c r="E118" s="24"/>
      <c r="F118" s="24"/>
      <c r="G118" s="24"/>
      <c r="H118" s="163"/>
    </row>
    <row r="119" spans="1:8" ht="12.75">
      <c r="A119" s="162"/>
      <c r="B119" s="24"/>
      <c r="C119" s="24"/>
      <c r="D119" s="24"/>
      <c r="E119" s="24"/>
      <c r="F119" s="24"/>
      <c r="G119" s="24"/>
      <c r="H119" s="163"/>
    </row>
    <row r="120" spans="1:8" ht="12.75">
      <c r="A120" s="162"/>
      <c r="B120" s="24"/>
      <c r="C120" s="24"/>
      <c r="D120" s="24"/>
      <c r="E120" s="24"/>
      <c r="F120" s="24"/>
      <c r="G120" s="24"/>
      <c r="H120" s="163"/>
    </row>
    <row r="121" spans="1:8" ht="12.75">
      <c r="A121" s="162"/>
      <c r="B121" s="24"/>
      <c r="C121" s="24"/>
      <c r="D121" s="24"/>
      <c r="E121" s="24"/>
      <c r="F121" s="24"/>
      <c r="G121" s="24"/>
      <c r="H121" s="163"/>
    </row>
    <row r="122" spans="1:8" ht="12.75">
      <c r="A122" s="162"/>
      <c r="B122" s="24"/>
      <c r="C122" s="24"/>
      <c r="D122" s="24"/>
      <c r="E122" s="24"/>
      <c r="F122" s="24"/>
      <c r="G122" s="24"/>
      <c r="H122" s="163"/>
    </row>
    <row r="123" spans="1:8" ht="12.75">
      <c r="A123" s="162"/>
      <c r="B123" s="24"/>
      <c r="C123" s="24"/>
      <c r="D123" s="24"/>
      <c r="E123" s="24"/>
      <c r="F123" s="24"/>
      <c r="G123" s="24"/>
      <c r="H123" s="163"/>
    </row>
    <row r="124" spans="1:8" ht="12.75">
      <c r="A124" s="162"/>
      <c r="B124" s="24"/>
      <c r="C124" s="24"/>
      <c r="D124" s="24"/>
      <c r="E124" s="24"/>
      <c r="F124" s="24"/>
      <c r="G124" s="24"/>
      <c r="H124" s="163"/>
    </row>
    <row r="125" spans="1:8" ht="12.75">
      <c r="A125" s="162"/>
      <c r="B125" s="24"/>
      <c r="C125" s="24"/>
      <c r="D125" s="24"/>
      <c r="E125" s="24"/>
      <c r="F125" s="24"/>
      <c r="G125" s="24"/>
      <c r="H125" s="163"/>
    </row>
    <row r="126" spans="1:8" ht="12.75">
      <c r="A126" s="162"/>
      <c r="B126" s="24"/>
      <c r="C126" s="24"/>
      <c r="D126" s="24"/>
      <c r="E126" s="24"/>
      <c r="F126" s="24"/>
      <c r="G126" s="24"/>
      <c r="H126" s="163"/>
    </row>
    <row r="127" spans="1:8" ht="12.75">
      <c r="A127" s="162"/>
      <c r="B127" s="24"/>
      <c r="C127" s="24"/>
      <c r="D127" s="24"/>
      <c r="E127" s="24"/>
      <c r="F127" s="24"/>
      <c r="G127" s="24"/>
      <c r="H127" s="163"/>
    </row>
    <row r="128" spans="1:8" ht="12.75">
      <c r="A128" s="162"/>
      <c r="B128" s="24"/>
      <c r="C128" s="24"/>
      <c r="D128" s="24"/>
      <c r="E128" s="24"/>
      <c r="F128" s="24"/>
      <c r="G128" s="24"/>
      <c r="H128" s="163"/>
    </row>
    <row r="129" spans="1:8" ht="12.75">
      <c r="A129" s="162"/>
      <c r="B129" s="24"/>
      <c r="C129" s="24"/>
      <c r="D129" s="24"/>
      <c r="E129" s="24"/>
      <c r="F129" s="24"/>
      <c r="G129" s="24"/>
      <c r="H129" s="163"/>
    </row>
    <row r="130" spans="1:8" ht="12.75">
      <c r="A130" s="162"/>
      <c r="B130" s="24"/>
      <c r="C130" s="24"/>
      <c r="D130" s="24"/>
      <c r="E130" s="24"/>
      <c r="F130" s="24"/>
      <c r="G130" s="24"/>
      <c r="H130" s="163"/>
    </row>
    <row r="131" spans="1:8" ht="12.75">
      <c r="A131" s="162"/>
      <c r="B131" s="24"/>
      <c r="C131" s="24"/>
      <c r="D131" s="24"/>
      <c r="E131" s="24"/>
      <c r="F131" s="24"/>
      <c r="G131" s="24"/>
      <c r="H131" s="163"/>
    </row>
    <row r="132" spans="1:8" ht="12.75">
      <c r="A132" s="162"/>
      <c r="B132" s="24"/>
      <c r="C132" s="24"/>
      <c r="D132" s="24"/>
      <c r="E132" s="24"/>
      <c r="F132" s="24"/>
      <c r="G132" s="24"/>
      <c r="H132" s="163"/>
    </row>
    <row r="133" spans="1:8" ht="12.75">
      <c r="A133" s="162"/>
      <c r="B133" s="24"/>
      <c r="C133" s="24"/>
      <c r="D133" s="24"/>
      <c r="E133" s="24"/>
      <c r="F133" s="24"/>
      <c r="G133" s="24"/>
      <c r="H133" s="163"/>
    </row>
    <row r="134" spans="1:8" ht="12.75">
      <c r="A134" s="162"/>
      <c r="B134" s="24"/>
      <c r="C134" s="24"/>
      <c r="D134" s="24"/>
      <c r="E134" s="24"/>
      <c r="F134" s="24"/>
      <c r="G134" s="24"/>
      <c r="H134" s="163"/>
    </row>
    <row r="135" spans="1:8" ht="12.75">
      <c r="A135" s="162"/>
      <c r="B135" s="24"/>
      <c r="C135" s="24"/>
      <c r="D135" s="24"/>
      <c r="E135" s="24"/>
      <c r="F135" s="24"/>
      <c r="G135" s="24"/>
      <c r="H135" s="163"/>
    </row>
    <row r="136" spans="1:8" ht="12.75">
      <c r="A136" s="162"/>
      <c r="B136" s="24"/>
      <c r="C136" s="24"/>
      <c r="D136" s="24"/>
      <c r="E136" s="24"/>
      <c r="F136" s="24"/>
      <c r="G136" s="24"/>
      <c r="H136" s="163"/>
    </row>
    <row r="137" spans="1:8" ht="12.75">
      <c r="A137" s="162"/>
      <c r="B137" s="24"/>
      <c r="C137" s="24"/>
      <c r="D137" s="24"/>
      <c r="E137" s="24"/>
      <c r="F137" s="24"/>
      <c r="G137" s="24"/>
      <c r="H137" s="163"/>
    </row>
    <row r="138" spans="1:8" ht="12.75">
      <c r="A138" s="162"/>
      <c r="B138" s="24"/>
      <c r="C138" s="24"/>
      <c r="D138" s="24"/>
      <c r="E138" s="24"/>
      <c r="F138" s="24"/>
      <c r="G138" s="24"/>
      <c r="H138" s="163"/>
    </row>
    <row r="139" spans="1:8" ht="12.75">
      <c r="A139" s="162"/>
      <c r="B139" s="24"/>
      <c r="C139" s="24"/>
      <c r="D139" s="24"/>
      <c r="E139" s="24"/>
      <c r="F139" s="24"/>
      <c r="G139" s="24"/>
      <c r="H139" s="163"/>
    </row>
    <row r="140" spans="1:8" ht="12.75">
      <c r="A140" s="162"/>
      <c r="B140" s="24"/>
      <c r="C140" s="24"/>
      <c r="D140" s="24"/>
      <c r="E140" s="24"/>
      <c r="F140" s="24"/>
      <c r="G140" s="24"/>
      <c r="H140" s="163"/>
    </row>
    <row r="141" spans="1:8" ht="12.75">
      <c r="A141" s="162"/>
      <c r="B141" s="24"/>
      <c r="C141" s="24"/>
      <c r="D141" s="24"/>
      <c r="E141" s="24"/>
      <c r="F141" s="24"/>
      <c r="G141" s="24"/>
      <c r="H141" s="163"/>
    </row>
    <row r="142" spans="1:8" ht="12.75">
      <c r="A142" s="162"/>
      <c r="B142" s="24"/>
      <c r="C142" s="24"/>
      <c r="D142" s="24"/>
      <c r="E142" s="24"/>
      <c r="F142" s="24"/>
      <c r="G142" s="24"/>
      <c r="H142" s="163"/>
    </row>
    <row r="143" spans="1:8" ht="12.75">
      <c r="A143" s="162"/>
      <c r="B143" s="24"/>
      <c r="C143" s="24"/>
      <c r="D143" s="24"/>
      <c r="E143" s="24"/>
      <c r="F143" s="24"/>
      <c r="G143" s="24"/>
      <c r="H143" s="163"/>
    </row>
    <row r="144" spans="1:8" ht="12.75">
      <c r="A144" s="162"/>
      <c r="B144" s="24"/>
      <c r="C144" s="24"/>
      <c r="D144" s="24"/>
      <c r="E144" s="24"/>
      <c r="F144" s="24"/>
      <c r="G144" s="24"/>
      <c r="H144" s="163"/>
    </row>
    <row r="145" spans="1:8" ht="12.75">
      <c r="A145" s="162"/>
      <c r="B145" s="24"/>
      <c r="C145" s="24"/>
      <c r="D145" s="24"/>
      <c r="E145" s="24"/>
      <c r="F145" s="24"/>
      <c r="G145" s="24"/>
      <c r="H145" s="163"/>
    </row>
    <row r="146" spans="1:8" ht="12.75">
      <c r="A146" s="162"/>
      <c r="B146" s="24"/>
      <c r="C146" s="24"/>
      <c r="D146" s="24"/>
      <c r="E146" s="24"/>
      <c r="F146" s="24"/>
      <c r="G146" s="24"/>
      <c r="H146" s="163"/>
    </row>
    <row r="147" spans="1:8" ht="12.75">
      <c r="A147" s="162"/>
      <c r="B147" s="24"/>
      <c r="C147" s="24"/>
      <c r="D147" s="24"/>
      <c r="E147" s="24"/>
      <c r="F147" s="24"/>
      <c r="G147" s="24"/>
      <c r="H147" s="163"/>
    </row>
    <row r="148" spans="1:8" ht="12.75">
      <c r="A148" s="162"/>
      <c r="B148" s="24"/>
      <c r="C148" s="24"/>
      <c r="D148" s="24"/>
      <c r="E148" s="24"/>
      <c r="F148" s="24"/>
      <c r="G148" s="24"/>
      <c r="H148" s="163"/>
    </row>
    <row r="149" spans="1:8" ht="12.75">
      <c r="A149" s="162"/>
      <c r="B149" s="24"/>
      <c r="C149" s="24"/>
      <c r="D149" s="24"/>
      <c r="E149" s="24"/>
      <c r="F149" s="24"/>
      <c r="G149" s="24"/>
      <c r="H149" s="163"/>
    </row>
    <row r="150" spans="1:8" ht="12.75">
      <c r="A150" s="162"/>
      <c r="B150" s="24"/>
      <c r="C150" s="24"/>
      <c r="D150" s="24"/>
      <c r="E150" s="24"/>
      <c r="F150" s="24"/>
      <c r="G150" s="24"/>
      <c r="H150" s="163"/>
    </row>
    <row r="151" spans="1:8" ht="12.75">
      <c r="A151" s="162"/>
      <c r="B151" s="24"/>
      <c r="C151" s="24"/>
      <c r="D151" s="24"/>
      <c r="E151" s="24"/>
      <c r="F151" s="24"/>
      <c r="G151" s="24"/>
      <c r="H151" s="163"/>
    </row>
    <row r="152" spans="1:8" ht="12.75">
      <c r="A152" s="162"/>
      <c r="B152" s="24"/>
      <c r="C152" s="24"/>
      <c r="D152" s="24"/>
      <c r="E152" s="24"/>
      <c r="F152" s="24"/>
      <c r="G152" s="24"/>
      <c r="H152" s="163"/>
    </row>
    <row r="153" spans="1:8" ht="12.75">
      <c r="A153" s="162"/>
      <c r="B153" s="24"/>
      <c r="C153" s="24"/>
      <c r="D153" s="24"/>
      <c r="E153" s="24"/>
      <c r="F153" s="24"/>
      <c r="G153" s="24"/>
      <c r="H153" s="163"/>
    </row>
    <row r="154" spans="1:8" ht="12.75">
      <c r="A154" s="162"/>
      <c r="B154" s="24"/>
      <c r="C154" s="24"/>
      <c r="D154" s="24"/>
      <c r="E154" s="24"/>
      <c r="F154" s="24"/>
      <c r="G154" s="24"/>
      <c r="H154" s="163"/>
    </row>
    <row r="155" spans="1:8" ht="12.75">
      <c r="A155" s="162"/>
      <c r="B155" s="24"/>
      <c r="C155" s="24"/>
      <c r="D155" s="24"/>
      <c r="E155" s="24"/>
      <c r="F155" s="24"/>
      <c r="G155" s="24"/>
      <c r="H155" s="163"/>
    </row>
    <row r="156" spans="1:8" ht="12.75">
      <c r="A156" s="162"/>
      <c r="B156" s="24"/>
      <c r="C156" s="24"/>
      <c r="D156" s="24"/>
      <c r="E156" s="24"/>
      <c r="F156" s="24"/>
      <c r="G156" s="24"/>
      <c r="H156" s="163"/>
    </row>
    <row r="157" spans="1:8" ht="12.75">
      <c r="A157" s="162"/>
      <c r="B157" s="24"/>
      <c r="C157" s="24"/>
      <c r="D157" s="24"/>
      <c r="E157" s="24"/>
      <c r="F157" s="24"/>
      <c r="G157" s="24"/>
      <c r="H157" s="163"/>
    </row>
    <row r="158" spans="1:8" ht="12.75">
      <c r="A158" s="162"/>
      <c r="B158" s="24"/>
      <c r="C158" s="24"/>
      <c r="D158" s="24"/>
      <c r="E158" s="24"/>
      <c r="F158" s="24"/>
      <c r="G158" s="24"/>
      <c r="H158" s="163"/>
    </row>
    <row r="159" spans="1:8" ht="12.75">
      <c r="A159" s="162"/>
      <c r="B159" s="24"/>
      <c r="C159" s="24"/>
      <c r="D159" s="24"/>
      <c r="E159" s="24"/>
      <c r="F159" s="24"/>
      <c r="G159" s="24"/>
      <c r="H159" s="163"/>
    </row>
    <row r="160" spans="1:8" ht="12.75">
      <c r="A160" s="162"/>
      <c r="B160" s="24"/>
      <c r="C160" s="24"/>
      <c r="D160" s="24"/>
      <c r="E160" s="24"/>
      <c r="F160" s="24"/>
      <c r="G160" s="24"/>
      <c r="H160" s="163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46">
      <selection activeCell="E8" sqref="E8"/>
    </sheetView>
  </sheetViews>
  <sheetFormatPr defaultColWidth="9.00390625" defaultRowHeight="12.75"/>
  <cols>
    <col min="1" max="1" width="39.375" style="0" customWidth="1"/>
    <col min="2" max="2" width="15.375" style="0" customWidth="1"/>
    <col min="3" max="3" width="21.125" style="0" customWidth="1"/>
    <col min="4" max="4" width="12.875" style="0" customWidth="1"/>
  </cols>
  <sheetData>
    <row r="1" spans="1:5" ht="18" customHeight="1">
      <c r="A1" s="226"/>
      <c r="B1" s="226"/>
      <c r="C1" s="226"/>
      <c r="D1" s="226"/>
      <c r="E1" s="226"/>
    </row>
    <row r="2" spans="1:5" ht="18" customHeight="1">
      <c r="A2" s="226"/>
      <c r="B2" s="226"/>
      <c r="C2" s="226"/>
      <c r="D2" s="226"/>
      <c r="E2" s="226"/>
    </row>
    <row r="3" spans="1:5" ht="18" customHeight="1">
      <c r="A3" s="246" t="s">
        <v>497</v>
      </c>
      <c r="B3" s="238"/>
      <c r="C3" s="238"/>
      <c r="D3" s="238"/>
      <c r="E3" s="234"/>
    </row>
    <row r="4" ht="18" customHeight="1"/>
    <row r="5" spans="1:5" ht="18" customHeight="1">
      <c r="A5" s="226"/>
      <c r="B5" s="228"/>
      <c r="C5" s="228"/>
      <c r="D5" s="229"/>
      <c r="E5" s="226"/>
    </row>
    <row r="6" spans="1:5" ht="18" customHeight="1">
      <c r="A6" s="226"/>
      <c r="B6" s="228"/>
      <c r="C6" s="228"/>
      <c r="D6" s="229"/>
      <c r="E6" s="226"/>
    </row>
    <row r="7" spans="1:5" s="8" customFormat="1" ht="30" customHeight="1">
      <c r="A7" s="230" t="s">
        <v>498</v>
      </c>
      <c r="B7" s="231"/>
      <c r="C7" s="231">
        <v>1400000</v>
      </c>
      <c r="D7" s="231"/>
      <c r="E7" s="230"/>
    </row>
    <row r="8" spans="1:5" s="8" customFormat="1" ht="30" customHeight="1">
      <c r="A8" s="230" t="s">
        <v>9</v>
      </c>
      <c r="B8" s="231"/>
      <c r="C8" s="231">
        <v>120000</v>
      </c>
      <c r="D8" s="231"/>
      <c r="E8" s="230"/>
    </row>
    <row r="9" spans="1:5" s="8" customFormat="1" ht="30" customHeight="1">
      <c r="A9" s="230" t="s">
        <v>499</v>
      </c>
      <c r="B9" s="231"/>
      <c r="C9" s="231">
        <v>2500</v>
      </c>
      <c r="D9" s="231"/>
      <c r="E9" s="230"/>
    </row>
    <row r="10" spans="1:5" s="8" customFormat="1" ht="30" customHeight="1">
      <c r="A10" s="230" t="s">
        <v>500</v>
      </c>
      <c r="B10" s="231"/>
      <c r="C10" s="231">
        <v>54000</v>
      </c>
      <c r="D10" s="231"/>
      <c r="E10" s="230"/>
    </row>
    <row r="11" spans="1:5" s="8" customFormat="1" ht="30" customHeight="1">
      <c r="A11" s="230" t="s">
        <v>501</v>
      </c>
      <c r="B11" s="231"/>
      <c r="C11" s="231">
        <v>2500</v>
      </c>
      <c r="D11" s="231"/>
      <c r="E11" s="230"/>
    </row>
    <row r="12" spans="1:5" s="8" customFormat="1" ht="30" customHeight="1">
      <c r="A12" s="230" t="s">
        <v>502</v>
      </c>
      <c r="B12" s="231"/>
      <c r="C12" s="231">
        <v>7000</v>
      </c>
      <c r="D12" s="231"/>
      <c r="E12" s="230"/>
    </row>
    <row r="13" spans="1:5" s="8" customFormat="1" ht="30" customHeight="1">
      <c r="A13" s="230" t="s">
        <v>429</v>
      </c>
      <c r="B13" s="231"/>
      <c r="C13" s="231">
        <v>10000</v>
      </c>
      <c r="D13" s="231"/>
      <c r="E13" s="230"/>
    </row>
    <row r="14" spans="1:5" s="8" customFormat="1" ht="30" customHeight="1">
      <c r="A14" s="230" t="s">
        <v>503</v>
      </c>
      <c r="B14" s="231"/>
      <c r="C14" s="231">
        <v>5000</v>
      </c>
      <c r="D14" s="231"/>
      <c r="E14" s="230"/>
    </row>
    <row r="15" spans="1:5" s="8" customFormat="1" ht="30" customHeight="1">
      <c r="A15" s="230" t="s">
        <v>77</v>
      </c>
      <c r="B15" s="231"/>
      <c r="C15" s="231">
        <v>2000</v>
      </c>
      <c r="D15" s="231"/>
      <c r="E15" s="230"/>
    </row>
    <row r="16" spans="1:5" s="8" customFormat="1" ht="30" customHeight="1">
      <c r="A16" s="230" t="s">
        <v>504</v>
      </c>
      <c r="B16" s="231"/>
      <c r="C16" s="231">
        <v>45500</v>
      </c>
      <c r="D16" s="231"/>
      <c r="E16" s="230"/>
    </row>
    <row r="17" spans="1:5" s="8" customFormat="1" ht="30" customHeight="1">
      <c r="A17" s="230" t="s">
        <v>505</v>
      </c>
      <c r="B17" s="231"/>
      <c r="C17" s="231">
        <v>2500</v>
      </c>
      <c r="D17" s="231"/>
      <c r="E17" s="230"/>
    </row>
    <row r="18" spans="1:5" s="8" customFormat="1" ht="30" customHeight="1">
      <c r="A18" s="230" t="s">
        <v>506</v>
      </c>
      <c r="B18" s="231"/>
      <c r="C18" s="231">
        <v>24000</v>
      </c>
      <c r="D18" s="231"/>
      <c r="E18" s="230"/>
    </row>
    <row r="19" spans="1:5" s="8" customFormat="1" ht="30" customHeight="1">
      <c r="A19" s="230" t="s">
        <v>507</v>
      </c>
      <c r="B19" s="231"/>
      <c r="C19" s="231">
        <v>7500</v>
      </c>
      <c r="D19" s="231"/>
      <c r="E19" s="230"/>
    </row>
    <row r="20" spans="1:5" s="8" customFormat="1" ht="30" customHeight="1">
      <c r="A20" s="230" t="s">
        <v>508</v>
      </c>
      <c r="B20" s="231"/>
      <c r="C20" s="231">
        <v>1000</v>
      </c>
      <c r="D20" s="231"/>
      <c r="E20" s="230"/>
    </row>
    <row r="21" spans="1:5" s="8" customFormat="1" ht="30" customHeight="1">
      <c r="A21" s="230" t="s">
        <v>510</v>
      </c>
      <c r="B21" s="231"/>
      <c r="C21" s="231">
        <v>1500</v>
      </c>
      <c r="D21" s="231"/>
      <c r="E21" s="230"/>
    </row>
    <row r="22" spans="1:5" s="8" customFormat="1" ht="30" customHeight="1">
      <c r="A22" s="230" t="s">
        <v>509</v>
      </c>
      <c r="B22" s="231"/>
      <c r="C22" s="231">
        <v>4000</v>
      </c>
      <c r="D22" s="231"/>
      <c r="E22" s="230"/>
    </row>
    <row r="23" spans="1:5" s="8" customFormat="1" ht="30" customHeight="1">
      <c r="A23" s="230"/>
      <c r="B23" s="231"/>
      <c r="C23" s="231"/>
      <c r="D23" s="231"/>
      <c r="E23" s="230"/>
    </row>
    <row r="24" spans="1:5" ht="30" customHeight="1">
      <c r="A24" s="232" t="s">
        <v>23</v>
      </c>
      <c r="B24" s="227"/>
      <c r="C24" s="227">
        <f>SUM(C7:C23)</f>
        <v>1689000</v>
      </c>
      <c r="D24" s="227"/>
      <c r="E24" s="226"/>
    </row>
    <row r="25" spans="1:5" ht="30" customHeight="1">
      <c r="A25" s="226"/>
      <c r="B25" s="227"/>
      <c r="C25" s="227"/>
      <c r="D25" s="227"/>
      <c r="E25" s="226"/>
    </row>
    <row r="26" spans="1:5" ht="30" customHeight="1">
      <c r="A26" s="226"/>
      <c r="B26" s="227"/>
      <c r="C26" s="227"/>
      <c r="D26" s="227"/>
      <c r="E26" s="226"/>
    </row>
    <row r="27" spans="1:8" ht="30" customHeight="1">
      <c r="A27" s="248" t="s">
        <v>527</v>
      </c>
      <c r="B27" s="236"/>
      <c r="C27" s="236"/>
      <c r="D27" s="236"/>
      <c r="E27" s="236"/>
      <c r="F27" s="236"/>
      <c r="G27" s="236"/>
      <c r="H27" s="236"/>
    </row>
    <row r="28" spans="1:5" ht="15.75">
      <c r="A28" s="226"/>
      <c r="B28" s="227"/>
      <c r="C28" s="227"/>
      <c r="D28" s="227"/>
      <c r="E28" s="226"/>
    </row>
    <row r="29" spans="1:5" ht="15.75">
      <c r="A29" s="226"/>
      <c r="B29" s="227"/>
      <c r="C29" s="227"/>
      <c r="D29" s="227"/>
      <c r="E29" s="226"/>
    </row>
    <row r="30" spans="1:5" ht="18.75">
      <c r="A30" s="246" t="s">
        <v>526</v>
      </c>
      <c r="B30" s="247"/>
      <c r="C30" s="247"/>
      <c r="D30" s="247"/>
      <c r="E30" s="226"/>
    </row>
    <row r="31" spans="1:5" ht="15.75">
      <c r="A31" s="226"/>
      <c r="B31" s="227"/>
      <c r="C31" s="227"/>
      <c r="D31" s="227"/>
      <c r="E31" s="226"/>
    </row>
    <row r="32" spans="1:5" ht="15.75">
      <c r="A32" s="226"/>
      <c r="B32" s="228"/>
      <c r="C32" s="228"/>
      <c r="D32" s="229"/>
      <c r="E32" s="226"/>
    </row>
    <row r="33" spans="1:5" ht="22.5" customHeight="1">
      <c r="A33" s="230" t="s">
        <v>511</v>
      </c>
      <c r="B33" s="231"/>
      <c r="C33" s="231">
        <v>750000</v>
      </c>
      <c r="D33" s="231"/>
      <c r="E33" s="226"/>
    </row>
    <row r="34" spans="1:5" ht="22.5" customHeight="1">
      <c r="A34" s="230" t="s">
        <v>184</v>
      </c>
      <c r="B34" s="231"/>
      <c r="C34" s="231">
        <v>8000</v>
      </c>
      <c r="D34" s="231"/>
      <c r="E34" s="226"/>
    </row>
    <row r="35" spans="1:5" ht="22.5" customHeight="1">
      <c r="A35" s="230" t="s">
        <v>512</v>
      </c>
      <c r="B35" s="231"/>
      <c r="C35" s="231">
        <v>2500</v>
      </c>
      <c r="D35" s="231"/>
      <c r="E35" s="226"/>
    </row>
    <row r="36" spans="1:5" ht="22.5" customHeight="1">
      <c r="A36" s="230" t="s">
        <v>513</v>
      </c>
      <c r="B36" s="231"/>
      <c r="C36" s="231">
        <v>65000</v>
      </c>
      <c r="D36" s="231"/>
      <c r="E36" s="226"/>
    </row>
    <row r="37" spans="1:5" ht="22.5" customHeight="1">
      <c r="A37" s="230" t="s">
        <v>51</v>
      </c>
      <c r="B37" s="231"/>
      <c r="C37" s="231">
        <v>15500</v>
      </c>
      <c r="D37" s="231"/>
      <c r="E37" s="226"/>
    </row>
    <row r="38" spans="1:5" ht="22.5" customHeight="1">
      <c r="A38" s="230" t="s">
        <v>514</v>
      </c>
      <c r="B38" s="231"/>
      <c r="C38" s="231">
        <v>700</v>
      </c>
      <c r="D38" s="231"/>
      <c r="E38" s="226"/>
    </row>
    <row r="39" spans="1:5" ht="22.5" customHeight="1">
      <c r="A39" s="230" t="s">
        <v>515</v>
      </c>
      <c r="B39" s="231"/>
      <c r="C39" s="231">
        <v>40000</v>
      </c>
      <c r="D39" s="231"/>
      <c r="E39" s="226"/>
    </row>
    <row r="40" spans="1:5" ht="22.5" customHeight="1">
      <c r="A40" s="230" t="s">
        <v>516</v>
      </c>
      <c r="B40" s="231"/>
      <c r="C40" s="231">
        <v>3000</v>
      </c>
      <c r="D40" s="231"/>
      <c r="E40" s="226"/>
    </row>
    <row r="41" spans="1:5" ht="22.5" customHeight="1">
      <c r="A41" s="230" t="s">
        <v>493</v>
      </c>
      <c r="B41" s="231"/>
      <c r="C41" s="231">
        <v>1000</v>
      </c>
      <c r="D41" s="231"/>
      <c r="E41" s="226"/>
    </row>
    <row r="42" spans="1:5" ht="22.5" customHeight="1">
      <c r="A42" s="230" t="s">
        <v>441</v>
      </c>
      <c r="B42" s="231"/>
      <c r="C42" s="231">
        <v>1000</v>
      </c>
      <c r="D42" s="231"/>
      <c r="E42" s="226"/>
    </row>
    <row r="43" spans="1:5" ht="22.5" customHeight="1">
      <c r="A43" s="230" t="s">
        <v>517</v>
      </c>
      <c r="B43" s="231"/>
      <c r="C43" s="231">
        <v>50000</v>
      </c>
      <c r="D43" s="231"/>
      <c r="E43" s="226"/>
    </row>
    <row r="44" spans="1:5" ht="22.5" customHeight="1">
      <c r="A44" s="230" t="s">
        <v>36</v>
      </c>
      <c r="B44" s="231"/>
      <c r="C44" s="231">
        <v>40000</v>
      </c>
      <c r="D44" s="231"/>
      <c r="E44" s="226"/>
    </row>
    <row r="45" spans="1:5" ht="22.5" customHeight="1">
      <c r="A45" s="230" t="s">
        <v>518</v>
      </c>
      <c r="B45" s="231"/>
      <c r="C45" s="231">
        <v>15000</v>
      </c>
      <c r="D45" s="231"/>
      <c r="E45" s="226"/>
    </row>
    <row r="46" spans="1:5" ht="22.5" customHeight="1">
      <c r="A46" s="230" t="s">
        <v>519</v>
      </c>
      <c r="B46" s="231"/>
      <c r="C46" s="231">
        <v>500</v>
      </c>
      <c r="D46" s="231"/>
      <c r="E46" s="226"/>
    </row>
    <row r="47" spans="1:5" ht="22.5" customHeight="1">
      <c r="A47" s="230" t="s">
        <v>136</v>
      </c>
      <c r="B47" s="231"/>
      <c r="C47" s="231">
        <v>3000</v>
      </c>
      <c r="D47" s="231"/>
      <c r="E47" s="226"/>
    </row>
    <row r="48" spans="1:5" ht="22.5" customHeight="1">
      <c r="A48" s="230" t="s">
        <v>292</v>
      </c>
      <c r="B48" s="231"/>
      <c r="C48" s="231">
        <v>85000</v>
      </c>
      <c r="D48" s="231"/>
      <c r="E48" s="226"/>
    </row>
    <row r="49" spans="1:5" ht="22.5" customHeight="1">
      <c r="A49" s="230" t="s">
        <v>520</v>
      </c>
      <c r="B49" s="231"/>
      <c r="C49" s="231">
        <v>25000</v>
      </c>
      <c r="D49" s="231"/>
      <c r="E49" s="226"/>
    </row>
    <row r="50" spans="1:5" ht="22.5" customHeight="1">
      <c r="A50" s="230" t="s">
        <v>521</v>
      </c>
      <c r="B50" s="231"/>
      <c r="C50" s="231">
        <v>21000</v>
      </c>
      <c r="D50" s="231"/>
      <c r="E50" s="226"/>
    </row>
    <row r="51" spans="1:5" ht="22.5" customHeight="1">
      <c r="A51" s="230" t="s">
        <v>522</v>
      </c>
      <c r="B51" s="231"/>
      <c r="C51" s="231">
        <v>45000</v>
      </c>
      <c r="D51" s="231"/>
      <c r="E51" s="226"/>
    </row>
    <row r="52" spans="1:5" ht="22.5" customHeight="1">
      <c r="A52" s="230" t="s">
        <v>523</v>
      </c>
      <c r="B52" s="231"/>
      <c r="C52" s="231">
        <v>89000</v>
      </c>
      <c r="D52" s="230"/>
      <c r="E52" s="226"/>
    </row>
    <row r="53" spans="1:5" ht="22.5" customHeight="1">
      <c r="A53" s="230" t="s">
        <v>524</v>
      </c>
      <c r="B53" s="231"/>
      <c r="C53" s="231">
        <v>190000</v>
      </c>
      <c r="D53" s="230"/>
      <c r="E53" s="226"/>
    </row>
    <row r="54" spans="1:5" ht="22.5" customHeight="1">
      <c r="A54" s="230" t="s">
        <v>411</v>
      </c>
      <c r="B54" s="230"/>
      <c r="C54" s="230">
        <v>5500</v>
      </c>
      <c r="D54" s="230"/>
      <c r="E54" s="226"/>
    </row>
    <row r="55" spans="1:5" ht="22.5" customHeight="1">
      <c r="A55" s="230" t="s">
        <v>528</v>
      </c>
      <c r="B55" s="230"/>
      <c r="C55" s="230">
        <v>50000</v>
      </c>
      <c r="D55" s="230"/>
      <c r="E55" s="226"/>
    </row>
    <row r="56" spans="1:5" ht="22.5" customHeight="1">
      <c r="A56" s="230" t="s">
        <v>529</v>
      </c>
      <c r="B56" s="230"/>
      <c r="C56" s="230">
        <v>50000</v>
      </c>
      <c r="D56" s="230"/>
      <c r="E56" s="226"/>
    </row>
    <row r="57" spans="1:5" ht="22.5" customHeight="1">
      <c r="A57" s="230" t="s">
        <v>525</v>
      </c>
      <c r="B57" s="230"/>
      <c r="C57" s="230">
        <v>133300</v>
      </c>
      <c r="D57" s="230"/>
      <c r="E57" s="226"/>
    </row>
    <row r="58" spans="1:5" ht="22.5" customHeight="1">
      <c r="A58" s="230"/>
      <c r="B58" s="230"/>
      <c r="C58" s="230"/>
      <c r="D58" s="230"/>
      <c r="E58" s="226"/>
    </row>
    <row r="59" spans="1:5" ht="15.75">
      <c r="A59" s="233" t="s">
        <v>24</v>
      </c>
      <c r="B59" s="231"/>
      <c r="C59" s="231">
        <f>SUM(C33:C57)</f>
        <v>1689000</v>
      </c>
      <c r="D59" s="231"/>
      <c r="E59" s="226"/>
    </row>
    <row r="60" spans="1:5" ht="15.75">
      <c r="A60" s="230"/>
      <c r="B60" s="230"/>
      <c r="C60" s="230"/>
      <c r="D60" s="230"/>
      <c r="E60" s="226"/>
    </row>
    <row r="64" spans="1:8" ht="30.75" customHeight="1">
      <c r="A64" s="248" t="s">
        <v>527</v>
      </c>
      <c r="B64" s="236"/>
      <c r="C64" s="236"/>
      <c r="D64" s="236"/>
      <c r="E64" s="236"/>
      <c r="F64" s="236"/>
      <c r="G64" s="236"/>
      <c r="H64" s="236"/>
    </row>
  </sheetData>
  <sheetProtection/>
  <mergeCells count="4">
    <mergeCell ref="A30:D30"/>
    <mergeCell ref="A64:H64"/>
    <mergeCell ref="A27:H27"/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375" style="0" customWidth="1"/>
    <col min="2" max="2" width="9.25390625" style="0" customWidth="1"/>
    <col min="3" max="3" width="3.125" style="0" customWidth="1"/>
    <col min="4" max="4" width="10.125" style="0" customWidth="1"/>
    <col min="5" max="5" width="2.375" style="0" customWidth="1"/>
    <col min="7" max="7" width="5.25390625" style="0" customWidth="1"/>
    <col min="8" max="8" width="13.125" style="0" customWidth="1"/>
    <col min="9" max="9" width="10.75390625" style="0" bestFit="1" customWidth="1"/>
  </cols>
  <sheetData>
    <row r="1" spans="1:8" ht="23.25" customHeight="1">
      <c r="A1" s="239" t="s">
        <v>221</v>
      </c>
      <c r="B1" s="239"/>
      <c r="C1" s="239"/>
      <c r="D1" s="239"/>
      <c r="E1" s="239"/>
      <c r="F1" s="239"/>
      <c r="G1" s="236"/>
      <c r="H1" s="236"/>
    </row>
    <row r="2" spans="1:8" ht="9" customHeight="1">
      <c r="A2" s="122"/>
      <c r="B2" s="55"/>
      <c r="C2" s="55"/>
      <c r="D2" s="55"/>
      <c r="E2" s="55"/>
      <c r="F2" s="55"/>
      <c r="G2" s="55"/>
      <c r="H2" s="151"/>
    </row>
    <row r="3" spans="1:8" ht="12" customHeight="1">
      <c r="A3" s="151" t="s">
        <v>222</v>
      </c>
      <c r="B3" s="151" t="s">
        <v>94</v>
      </c>
      <c r="C3" s="151"/>
      <c r="D3" s="151" t="s">
        <v>71</v>
      </c>
      <c r="E3" s="151"/>
      <c r="F3" s="151" t="s">
        <v>1</v>
      </c>
      <c r="G3" s="152" t="s">
        <v>224</v>
      </c>
      <c r="H3" s="151" t="s">
        <v>223</v>
      </c>
    </row>
    <row r="4" spans="1:8" ht="15" customHeight="1">
      <c r="A4" s="122" t="s">
        <v>165</v>
      </c>
      <c r="B4" s="55"/>
      <c r="C4" s="55"/>
      <c r="D4" s="55"/>
      <c r="E4" s="55"/>
      <c r="F4" s="55"/>
      <c r="G4" s="55"/>
      <c r="H4" s="55"/>
    </row>
    <row r="5" spans="1:8" ht="15" customHeight="1">
      <c r="A5" s="124" t="s">
        <v>226</v>
      </c>
      <c r="B5" s="125" t="s">
        <v>92</v>
      </c>
      <c r="C5" s="125"/>
      <c r="D5" s="125" t="s">
        <v>75</v>
      </c>
      <c r="E5" s="125"/>
      <c r="F5" s="125" t="s">
        <v>225</v>
      </c>
      <c r="G5" s="125"/>
      <c r="H5" s="127">
        <v>24000</v>
      </c>
    </row>
    <row r="6" spans="1:8" ht="15" customHeight="1">
      <c r="A6" s="124" t="s">
        <v>227</v>
      </c>
      <c r="B6" s="125" t="s">
        <v>92</v>
      </c>
      <c r="C6" s="125"/>
      <c r="D6" s="125" t="s">
        <v>75</v>
      </c>
      <c r="E6" s="125"/>
      <c r="F6" s="125" t="s">
        <v>228</v>
      </c>
      <c r="G6" s="125"/>
      <c r="H6" s="127">
        <v>-25600</v>
      </c>
    </row>
    <row r="7" spans="1:8" ht="15" customHeight="1">
      <c r="A7" s="124" t="s">
        <v>229</v>
      </c>
      <c r="B7" s="125" t="s">
        <v>92</v>
      </c>
      <c r="C7" s="125"/>
      <c r="D7" s="125" t="s">
        <v>75</v>
      </c>
      <c r="E7" s="125"/>
      <c r="F7" s="125" t="s">
        <v>230</v>
      </c>
      <c r="G7" s="125"/>
      <c r="H7" s="127">
        <v>2700</v>
      </c>
    </row>
    <row r="8" spans="1:8" ht="15" customHeight="1">
      <c r="A8" s="124" t="s">
        <v>174</v>
      </c>
      <c r="B8" s="125" t="s">
        <v>92</v>
      </c>
      <c r="C8" s="125"/>
      <c r="D8" s="125" t="s">
        <v>75</v>
      </c>
      <c r="E8" s="125"/>
      <c r="F8" s="125" t="s">
        <v>231</v>
      </c>
      <c r="G8" s="125"/>
      <c r="H8" s="127">
        <v>24800</v>
      </c>
    </row>
    <row r="9" spans="1:8" ht="15" customHeight="1">
      <c r="A9" s="124" t="s">
        <v>35</v>
      </c>
      <c r="B9" s="125" t="s">
        <v>92</v>
      </c>
      <c r="C9" s="125"/>
      <c r="D9" s="125" t="s">
        <v>75</v>
      </c>
      <c r="E9" s="125"/>
      <c r="F9" s="125" t="s">
        <v>232</v>
      </c>
      <c r="G9" s="125"/>
      <c r="H9" s="127">
        <v>29000</v>
      </c>
    </row>
    <row r="10" spans="1:8" ht="15" customHeight="1">
      <c r="A10" s="124" t="s">
        <v>233</v>
      </c>
      <c r="B10" s="125" t="s">
        <v>92</v>
      </c>
      <c r="C10" s="125"/>
      <c r="D10" s="125" t="s">
        <v>75</v>
      </c>
      <c r="E10" s="125"/>
      <c r="F10" s="125" t="s">
        <v>234</v>
      </c>
      <c r="G10" s="125"/>
      <c r="H10" s="127">
        <v>500</v>
      </c>
    </row>
    <row r="11" spans="1:9" ht="15" customHeight="1">
      <c r="A11" s="124" t="s">
        <v>9</v>
      </c>
      <c r="B11" s="125" t="s">
        <v>92</v>
      </c>
      <c r="C11" s="125"/>
      <c r="D11" s="125" t="s">
        <v>75</v>
      </c>
      <c r="E11" s="125"/>
      <c r="F11" s="125" t="s">
        <v>235</v>
      </c>
      <c r="G11" s="125"/>
      <c r="H11" s="127">
        <v>14700</v>
      </c>
      <c r="I11" s="120">
        <f>SUM(H5:H11)</f>
        <v>70100</v>
      </c>
    </row>
    <row r="12" spans="1:8" ht="15" customHeight="1">
      <c r="A12" s="124" t="s">
        <v>236</v>
      </c>
      <c r="B12" s="125" t="s">
        <v>92</v>
      </c>
      <c r="C12" s="125"/>
      <c r="D12" s="125" t="s">
        <v>237</v>
      </c>
      <c r="E12" s="125"/>
      <c r="F12" s="125" t="s">
        <v>100</v>
      </c>
      <c r="G12" s="125"/>
      <c r="H12" s="127">
        <v>2000</v>
      </c>
    </row>
    <row r="13" spans="1:8" ht="15" customHeight="1">
      <c r="A13" s="124" t="s">
        <v>238</v>
      </c>
      <c r="B13" s="125" t="s">
        <v>92</v>
      </c>
      <c r="C13" s="125"/>
      <c r="D13" s="125" t="s">
        <v>102</v>
      </c>
      <c r="E13" s="125"/>
      <c r="F13" s="125" t="s">
        <v>239</v>
      </c>
      <c r="G13" s="125"/>
      <c r="H13" s="127">
        <v>1500</v>
      </c>
    </row>
    <row r="14" spans="1:8" ht="15" customHeight="1">
      <c r="A14" s="124" t="s">
        <v>108</v>
      </c>
      <c r="B14" s="125" t="s">
        <v>92</v>
      </c>
      <c r="C14" s="125"/>
      <c r="D14" s="125" t="s">
        <v>104</v>
      </c>
      <c r="E14" s="125"/>
      <c r="F14" s="125" t="s">
        <v>240</v>
      </c>
      <c r="G14" s="125"/>
      <c r="H14" s="127">
        <v>900</v>
      </c>
    </row>
    <row r="15" spans="1:8" ht="15" customHeight="1">
      <c r="A15" s="124" t="s">
        <v>241</v>
      </c>
      <c r="B15" s="125" t="s">
        <v>92</v>
      </c>
      <c r="C15" s="125"/>
      <c r="D15" s="125" t="s">
        <v>242</v>
      </c>
      <c r="E15" s="125"/>
      <c r="F15" s="125" t="s">
        <v>240</v>
      </c>
      <c r="G15" s="125"/>
      <c r="H15" s="127">
        <v>4000</v>
      </c>
    </row>
    <row r="16" spans="1:8" ht="15" customHeight="1">
      <c r="A16" s="124" t="s">
        <v>243</v>
      </c>
      <c r="B16" s="125" t="s">
        <v>92</v>
      </c>
      <c r="C16" s="125"/>
      <c r="D16" s="125" t="s">
        <v>106</v>
      </c>
      <c r="E16" s="125"/>
      <c r="F16" s="125" t="s">
        <v>244</v>
      </c>
      <c r="G16" s="125"/>
      <c r="H16" s="127">
        <v>7500</v>
      </c>
    </row>
    <row r="17" spans="1:8" ht="15" customHeight="1">
      <c r="A17" s="124" t="s">
        <v>245</v>
      </c>
      <c r="B17" s="125" t="s">
        <v>92</v>
      </c>
      <c r="C17" s="125"/>
      <c r="D17" s="125" t="s">
        <v>246</v>
      </c>
      <c r="E17" s="125"/>
      <c r="F17" s="125" t="s">
        <v>239</v>
      </c>
      <c r="G17" s="125"/>
      <c r="H17" s="127">
        <v>300</v>
      </c>
    </row>
    <row r="18" spans="1:8" ht="15" customHeight="1">
      <c r="A18" s="124" t="s">
        <v>247</v>
      </c>
      <c r="B18" s="125" t="s">
        <v>92</v>
      </c>
      <c r="C18" s="125"/>
      <c r="D18" s="125" t="s">
        <v>248</v>
      </c>
      <c r="E18" s="125"/>
      <c r="F18" s="125" t="s">
        <v>239</v>
      </c>
      <c r="G18" s="125"/>
      <c r="H18" s="127">
        <v>300</v>
      </c>
    </row>
    <row r="19" spans="1:8" ht="15" customHeight="1">
      <c r="A19" s="124" t="s">
        <v>249</v>
      </c>
      <c r="B19" s="125" t="s">
        <v>92</v>
      </c>
      <c r="C19" s="125"/>
      <c r="D19" s="125" t="s">
        <v>107</v>
      </c>
      <c r="E19" s="125"/>
      <c r="F19" s="125" t="s">
        <v>239</v>
      </c>
      <c r="G19" s="125"/>
      <c r="H19" s="127">
        <v>-300</v>
      </c>
    </row>
    <row r="20" spans="1:8" ht="15" customHeight="1">
      <c r="A20" s="124" t="s">
        <v>110</v>
      </c>
      <c r="B20" s="125" t="s">
        <v>92</v>
      </c>
      <c r="C20" s="125"/>
      <c r="D20" s="125" t="s">
        <v>111</v>
      </c>
      <c r="E20" s="125"/>
      <c r="F20" s="125" t="s">
        <v>250</v>
      </c>
      <c r="G20" s="125"/>
      <c r="H20" s="127">
        <v>200</v>
      </c>
    </row>
    <row r="21" spans="1:8" ht="18" customHeight="1">
      <c r="A21" s="128" t="s">
        <v>113</v>
      </c>
      <c r="B21" s="125"/>
      <c r="C21" s="125"/>
      <c r="D21" s="125"/>
      <c r="E21" s="125"/>
      <c r="F21" s="125"/>
      <c r="G21" s="125"/>
      <c r="H21" s="129">
        <f>SUM(H5:H20)</f>
        <v>86500</v>
      </c>
    </row>
    <row r="22" spans="1:8" ht="14.25" customHeight="1">
      <c r="A22" s="128"/>
      <c r="B22" s="125"/>
      <c r="C22" s="125"/>
      <c r="D22" s="125"/>
      <c r="E22" s="125"/>
      <c r="F22" s="125"/>
      <c r="G22" s="125"/>
      <c r="H22" s="129"/>
    </row>
    <row r="23" spans="1:8" ht="13.5" customHeight="1">
      <c r="A23" s="122" t="s">
        <v>164</v>
      </c>
      <c r="B23" s="125"/>
      <c r="C23" s="125"/>
      <c r="D23" s="125"/>
      <c r="E23" s="125"/>
      <c r="F23" s="125"/>
      <c r="G23" s="125"/>
      <c r="H23" s="127"/>
    </row>
    <row r="24" spans="1:8" ht="13.5" customHeight="1">
      <c r="A24" s="124" t="s">
        <v>251</v>
      </c>
      <c r="B24" s="125" t="s">
        <v>92</v>
      </c>
      <c r="C24" s="125"/>
      <c r="D24" s="125" t="s">
        <v>252</v>
      </c>
      <c r="E24" s="125"/>
      <c r="F24" s="125" t="s">
        <v>253</v>
      </c>
      <c r="G24" s="125"/>
      <c r="H24" s="127">
        <v>-4500</v>
      </c>
    </row>
    <row r="25" spans="1:8" ht="13.5" customHeight="1">
      <c r="A25" s="124" t="s">
        <v>254</v>
      </c>
      <c r="B25" s="125" t="s">
        <v>92</v>
      </c>
      <c r="C25" s="125"/>
      <c r="D25" s="125" t="s">
        <v>104</v>
      </c>
      <c r="E25" s="125"/>
      <c r="F25" s="125" t="s">
        <v>255</v>
      </c>
      <c r="G25" s="125"/>
      <c r="H25" s="127">
        <v>400</v>
      </c>
    </row>
    <row r="26" spans="1:8" ht="13.5" customHeight="1">
      <c r="A26" s="124" t="s">
        <v>256</v>
      </c>
      <c r="B26" s="125" t="s">
        <v>92</v>
      </c>
      <c r="C26" s="125"/>
      <c r="D26" s="125" t="s">
        <v>104</v>
      </c>
      <c r="E26" s="125"/>
      <c r="F26" s="125" t="s">
        <v>257</v>
      </c>
      <c r="G26" s="125"/>
      <c r="H26" s="127">
        <v>200</v>
      </c>
    </row>
    <row r="27" spans="1:8" ht="13.5" customHeight="1">
      <c r="A27" s="124" t="s">
        <v>263</v>
      </c>
      <c r="B27" s="125" t="s">
        <v>92</v>
      </c>
      <c r="C27" s="125"/>
      <c r="D27" s="125" t="s">
        <v>104</v>
      </c>
      <c r="E27" s="125"/>
      <c r="F27" s="125" t="s">
        <v>258</v>
      </c>
      <c r="G27" s="125"/>
      <c r="H27" s="127">
        <v>-200</v>
      </c>
    </row>
    <row r="28" spans="1:8" ht="13.5" customHeight="1">
      <c r="A28" s="124" t="s">
        <v>259</v>
      </c>
      <c r="B28" s="125" t="s">
        <v>92</v>
      </c>
      <c r="C28" s="125"/>
      <c r="D28" s="125" t="s">
        <v>104</v>
      </c>
      <c r="E28" s="125"/>
      <c r="F28" s="125" t="s">
        <v>260</v>
      </c>
      <c r="G28" s="125"/>
      <c r="H28" s="127">
        <v>-4600</v>
      </c>
    </row>
    <row r="29" spans="1:8" ht="13.5" customHeight="1">
      <c r="A29" s="124" t="s">
        <v>262</v>
      </c>
      <c r="B29" s="125" t="s">
        <v>92</v>
      </c>
      <c r="C29" s="125"/>
      <c r="D29" s="125" t="s">
        <v>104</v>
      </c>
      <c r="E29" s="125"/>
      <c r="F29" s="125" t="s">
        <v>261</v>
      </c>
      <c r="G29" s="125"/>
      <c r="H29" s="127">
        <v>400</v>
      </c>
    </row>
    <row r="30" spans="1:8" ht="13.5" customHeight="1">
      <c r="A30" s="124" t="s">
        <v>264</v>
      </c>
      <c r="B30" s="125" t="s">
        <v>92</v>
      </c>
      <c r="C30" s="125"/>
      <c r="D30" s="125" t="s">
        <v>104</v>
      </c>
      <c r="E30" s="125"/>
      <c r="F30" s="125" t="s">
        <v>265</v>
      </c>
      <c r="G30" s="125"/>
      <c r="H30" s="127">
        <v>-3000</v>
      </c>
    </row>
    <row r="31" spans="1:8" ht="13.5" customHeight="1">
      <c r="A31" s="124" t="s">
        <v>270</v>
      </c>
      <c r="B31" s="125" t="s">
        <v>92</v>
      </c>
      <c r="C31" s="125"/>
      <c r="D31" s="125" t="s">
        <v>104</v>
      </c>
      <c r="E31" s="125"/>
      <c r="F31" s="125" t="s">
        <v>266</v>
      </c>
      <c r="G31" s="125"/>
      <c r="H31" s="127">
        <v>300</v>
      </c>
    </row>
    <row r="32" spans="1:8" ht="13.5" customHeight="1">
      <c r="A32" s="124" t="s">
        <v>267</v>
      </c>
      <c r="B32" s="125" t="s">
        <v>92</v>
      </c>
      <c r="C32" s="125"/>
      <c r="D32" s="125" t="s">
        <v>104</v>
      </c>
      <c r="E32" s="125"/>
      <c r="F32" s="125" t="s">
        <v>268</v>
      </c>
      <c r="G32" s="125"/>
      <c r="H32" s="127">
        <v>-3800</v>
      </c>
    </row>
    <row r="33" spans="1:8" ht="13.5" customHeight="1">
      <c r="A33" s="124" t="s">
        <v>271</v>
      </c>
      <c r="B33" s="125" t="s">
        <v>92</v>
      </c>
      <c r="C33" s="125"/>
      <c r="D33" s="125" t="s">
        <v>104</v>
      </c>
      <c r="E33" s="125"/>
      <c r="F33" s="125" t="s">
        <v>269</v>
      </c>
      <c r="G33" s="125"/>
      <c r="H33" s="127">
        <v>1700</v>
      </c>
    </row>
    <row r="34" spans="1:8" ht="13.5" customHeight="1">
      <c r="A34" s="124" t="s">
        <v>272</v>
      </c>
      <c r="B34" s="125" t="s">
        <v>92</v>
      </c>
      <c r="C34" s="125"/>
      <c r="D34" s="125" t="s">
        <v>273</v>
      </c>
      <c r="E34" s="125"/>
      <c r="F34" s="125" t="s">
        <v>260</v>
      </c>
      <c r="G34" s="125"/>
      <c r="H34" s="127">
        <v>-2000</v>
      </c>
    </row>
    <row r="35" spans="1:8" ht="13.5" customHeight="1">
      <c r="A35" s="124" t="s">
        <v>274</v>
      </c>
      <c r="B35" s="125" t="s">
        <v>92</v>
      </c>
      <c r="C35" s="125"/>
      <c r="D35" s="125" t="s">
        <v>273</v>
      </c>
      <c r="E35" s="125"/>
      <c r="F35" s="125" t="s">
        <v>268</v>
      </c>
      <c r="G35" s="125"/>
      <c r="H35" s="127">
        <v>-2500</v>
      </c>
    </row>
    <row r="36" spans="1:8" ht="13.5" customHeight="1">
      <c r="A36" s="124" t="s">
        <v>278</v>
      </c>
      <c r="B36" s="125" t="s">
        <v>92</v>
      </c>
      <c r="C36" s="125"/>
      <c r="D36" s="125" t="s">
        <v>273</v>
      </c>
      <c r="E36" s="125"/>
      <c r="F36" s="125" t="s">
        <v>269</v>
      </c>
      <c r="G36" s="125"/>
      <c r="H36" s="127">
        <v>-2000</v>
      </c>
    </row>
    <row r="37" spans="1:8" ht="13.5" customHeight="1">
      <c r="A37" s="124" t="s">
        <v>279</v>
      </c>
      <c r="B37" s="125" t="s">
        <v>92</v>
      </c>
      <c r="C37" s="125"/>
      <c r="D37" s="125" t="s">
        <v>273</v>
      </c>
      <c r="E37" s="125"/>
      <c r="F37" s="125" t="s">
        <v>275</v>
      </c>
      <c r="G37" s="125"/>
      <c r="H37" s="127">
        <v>-1000</v>
      </c>
    </row>
    <row r="38" spans="1:8" ht="13.5" customHeight="1">
      <c r="A38" s="124" t="s">
        <v>128</v>
      </c>
      <c r="B38" s="125" t="s">
        <v>92</v>
      </c>
      <c r="C38" s="125"/>
      <c r="D38" s="125" t="s">
        <v>276</v>
      </c>
      <c r="E38" s="125"/>
      <c r="F38" s="125" t="s">
        <v>260</v>
      </c>
      <c r="G38" s="125"/>
      <c r="H38" s="127">
        <v>-8000</v>
      </c>
    </row>
    <row r="39" spans="1:8" ht="13.5" customHeight="1">
      <c r="A39" s="124" t="s">
        <v>277</v>
      </c>
      <c r="B39" s="125" t="s">
        <v>92</v>
      </c>
      <c r="C39" s="125"/>
      <c r="D39" s="125" t="s">
        <v>276</v>
      </c>
      <c r="E39" s="125"/>
      <c r="F39" s="125" t="s">
        <v>266</v>
      </c>
      <c r="G39" s="125"/>
      <c r="H39" s="127">
        <v>2000</v>
      </c>
    </row>
    <row r="40" spans="1:8" ht="13.5" customHeight="1">
      <c r="A40" s="124" t="s">
        <v>130</v>
      </c>
      <c r="B40" s="125" t="s">
        <v>92</v>
      </c>
      <c r="C40" s="125"/>
      <c r="D40" s="125" t="s">
        <v>276</v>
      </c>
      <c r="E40" s="125"/>
      <c r="F40" s="125" t="s">
        <v>269</v>
      </c>
      <c r="G40" s="125"/>
      <c r="H40" s="127">
        <v>-3000</v>
      </c>
    </row>
    <row r="41" spans="1:8" ht="13.5" customHeight="1">
      <c r="A41" s="124" t="s">
        <v>280</v>
      </c>
      <c r="B41" s="125" t="s">
        <v>92</v>
      </c>
      <c r="C41" s="125"/>
      <c r="D41" s="125" t="s">
        <v>281</v>
      </c>
      <c r="E41" s="125"/>
      <c r="F41" s="125" t="s">
        <v>268</v>
      </c>
      <c r="G41" s="125"/>
      <c r="H41" s="127">
        <v>400</v>
      </c>
    </row>
    <row r="42" spans="1:8" ht="13.5" customHeight="1">
      <c r="A42" s="124" t="s">
        <v>282</v>
      </c>
      <c r="B42" s="125" t="s">
        <v>92</v>
      </c>
      <c r="C42" s="125"/>
      <c r="D42" s="125" t="s">
        <v>106</v>
      </c>
      <c r="E42" s="125"/>
      <c r="F42" s="125" t="s">
        <v>283</v>
      </c>
      <c r="G42" s="125"/>
      <c r="H42" s="127">
        <v>19400</v>
      </c>
    </row>
    <row r="43" spans="1:8" ht="13.5" customHeight="1">
      <c r="A43" s="124" t="s">
        <v>284</v>
      </c>
      <c r="B43" s="125" t="s">
        <v>92</v>
      </c>
      <c r="C43" s="125"/>
      <c r="D43" s="125" t="s">
        <v>106</v>
      </c>
      <c r="E43" s="125"/>
      <c r="F43" s="125" t="s">
        <v>260</v>
      </c>
      <c r="G43" s="125"/>
      <c r="H43" s="127">
        <v>900</v>
      </c>
    </row>
    <row r="44" spans="1:8" ht="13.5" customHeight="1">
      <c r="A44" s="124" t="s">
        <v>351</v>
      </c>
      <c r="B44" s="125" t="s">
        <v>92</v>
      </c>
      <c r="C44" s="125"/>
      <c r="D44" s="125" t="s">
        <v>106</v>
      </c>
      <c r="E44" s="125"/>
      <c r="F44" s="125" t="s">
        <v>261</v>
      </c>
      <c r="G44" s="125"/>
      <c r="H44" s="127">
        <v>300</v>
      </c>
    </row>
    <row r="45" spans="1:8" ht="13.5" customHeight="1">
      <c r="A45" s="124" t="s">
        <v>285</v>
      </c>
      <c r="B45" s="125" t="s">
        <v>92</v>
      </c>
      <c r="C45" s="125"/>
      <c r="D45" s="125" t="s">
        <v>106</v>
      </c>
      <c r="E45" s="125"/>
      <c r="F45" s="125" t="s">
        <v>265</v>
      </c>
      <c r="G45" s="125"/>
      <c r="H45" s="127">
        <v>3000</v>
      </c>
    </row>
    <row r="46" spans="1:8" ht="13.5" customHeight="1">
      <c r="A46" s="124" t="s">
        <v>277</v>
      </c>
      <c r="B46" s="125" t="s">
        <v>92</v>
      </c>
      <c r="C46" s="125"/>
      <c r="D46" s="125" t="s">
        <v>106</v>
      </c>
      <c r="E46" s="125"/>
      <c r="F46" s="125" t="s">
        <v>266</v>
      </c>
      <c r="G46" s="125"/>
      <c r="H46" s="127">
        <v>-1600</v>
      </c>
    </row>
    <row r="47" spans="1:8" ht="13.5" customHeight="1">
      <c r="A47" s="124" t="s">
        <v>286</v>
      </c>
      <c r="B47" s="125" t="s">
        <v>92</v>
      </c>
      <c r="C47" s="125"/>
      <c r="D47" s="125" t="s">
        <v>106</v>
      </c>
      <c r="E47" s="125"/>
      <c r="F47" s="125" t="s">
        <v>268</v>
      </c>
      <c r="G47" s="125"/>
      <c r="H47" s="127">
        <v>2500</v>
      </c>
    </row>
    <row r="48" spans="1:8" ht="13.5" customHeight="1">
      <c r="A48" s="124" t="s">
        <v>287</v>
      </c>
      <c r="B48" s="125" t="s">
        <v>92</v>
      </c>
      <c r="C48" s="125"/>
      <c r="D48" s="125" t="s">
        <v>106</v>
      </c>
      <c r="E48" s="125"/>
      <c r="F48" s="125" t="s">
        <v>269</v>
      </c>
      <c r="G48" s="125"/>
      <c r="H48" s="127">
        <v>1243000</v>
      </c>
    </row>
    <row r="49" spans="1:8" ht="13.5" customHeight="1">
      <c r="A49" s="124" t="s">
        <v>288</v>
      </c>
      <c r="B49" s="125" t="s">
        <v>92</v>
      </c>
      <c r="C49" s="125"/>
      <c r="D49" s="125" t="s">
        <v>106</v>
      </c>
      <c r="E49" s="125"/>
      <c r="F49" s="125" t="s">
        <v>289</v>
      </c>
      <c r="G49" s="125"/>
      <c r="H49" s="127">
        <v>100</v>
      </c>
    </row>
    <row r="50" spans="1:8" ht="13.5" customHeight="1">
      <c r="A50" s="124" t="s">
        <v>136</v>
      </c>
      <c r="B50" s="125" t="s">
        <v>92</v>
      </c>
      <c r="C50" s="125"/>
      <c r="D50" s="125" t="s">
        <v>290</v>
      </c>
      <c r="E50" s="125"/>
      <c r="F50" s="125" t="s">
        <v>268</v>
      </c>
      <c r="G50" s="125"/>
      <c r="H50" s="127">
        <v>5700</v>
      </c>
    </row>
    <row r="51" spans="1:8" ht="13.5" customHeight="1">
      <c r="A51" s="124" t="s">
        <v>292</v>
      </c>
      <c r="B51" s="125" t="s">
        <v>92</v>
      </c>
      <c r="C51" s="125"/>
      <c r="D51" s="125" t="s">
        <v>246</v>
      </c>
      <c r="E51" s="125"/>
      <c r="F51" s="125" t="s">
        <v>268</v>
      </c>
      <c r="G51" s="125"/>
      <c r="H51" s="127">
        <v>500</v>
      </c>
    </row>
    <row r="52" spans="1:8" ht="13.5" customHeight="1">
      <c r="A52" s="124" t="s">
        <v>291</v>
      </c>
      <c r="B52" s="125" t="s">
        <v>92</v>
      </c>
      <c r="C52" s="125"/>
      <c r="D52" s="125" t="s">
        <v>293</v>
      </c>
      <c r="E52" s="125"/>
      <c r="F52" s="125" t="s">
        <v>268</v>
      </c>
      <c r="G52" s="125"/>
      <c r="H52" s="127">
        <v>300</v>
      </c>
    </row>
    <row r="53" spans="1:8" ht="13.5" customHeight="1">
      <c r="A53" s="124" t="s">
        <v>294</v>
      </c>
      <c r="B53" s="125" t="s">
        <v>92</v>
      </c>
      <c r="C53" s="125"/>
      <c r="D53" s="125" t="s">
        <v>248</v>
      </c>
      <c r="E53" s="125"/>
      <c r="F53" s="125" t="s">
        <v>255</v>
      </c>
      <c r="G53" s="125"/>
      <c r="H53" s="127">
        <v>-5500</v>
      </c>
    </row>
    <row r="54" spans="1:8" ht="13.5" customHeight="1">
      <c r="A54" s="124" t="s">
        <v>295</v>
      </c>
      <c r="B54" s="125" t="s">
        <v>92</v>
      </c>
      <c r="C54" s="125"/>
      <c r="D54" s="125" t="s">
        <v>248</v>
      </c>
      <c r="E54" s="125"/>
      <c r="F54" s="125" t="s">
        <v>257</v>
      </c>
      <c r="G54" s="125"/>
      <c r="H54" s="127">
        <v>600</v>
      </c>
    </row>
    <row r="55" spans="1:8" ht="13.5" customHeight="1">
      <c r="A55" s="124" t="s">
        <v>296</v>
      </c>
      <c r="B55" s="125" t="s">
        <v>92</v>
      </c>
      <c r="C55" s="125"/>
      <c r="D55" s="125" t="s">
        <v>248</v>
      </c>
      <c r="E55" s="125"/>
      <c r="F55" s="125" t="s">
        <v>258</v>
      </c>
      <c r="G55" s="125"/>
      <c r="H55" s="127">
        <v>500</v>
      </c>
    </row>
    <row r="56" spans="1:8" ht="13.5" customHeight="1">
      <c r="A56" s="124" t="s">
        <v>297</v>
      </c>
      <c r="B56" s="125" t="s">
        <v>92</v>
      </c>
      <c r="C56" s="125"/>
      <c r="D56" s="125" t="s">
        <v>248</v>
      </c>
      <c r="E56" s="125"/>
      <c r="F56" s="125" t="s">
        <v>260</v>
      </c>
      <c r="G56" s="125"/>
      <c r="H56" s="127">
        <v>-3700</v>
      </c>
    </row>
    <row r="57" spans="1:8" ht="13.5" customHeight="1">
      <c r="A57" s="124" t="s">
        <v>298</v>
      </c>
      <c r="B57" s="125" t="s">
        <v>92</v>
      </c>
      <c r="C57" s="125"/>
      <c r="D57" s="125" t="s">
        <v>248</v>
      </c>
      <c r="E57" s="125"/>
      <c r="F57" s="125" t="s">
        <v>299</v>
      </c>
      <c r="G57" s="125"/>
      <c r="H57" s="127">
        <v>-700</v>
      </c>
    </row>
    <row r="58" spans="1:8" ht="13.5" customHeight="1">
      <c r="A58" s="124" t="s">
        <v>300</v>
      </c>
      <c r="B58" s="125" t="s">
        <v>92</v>
      </c>
      <c r="C58" s="125"/>
      <c r="D58" s="125" t="s">
        <v>248</v>
      </c>
      <c r="E58" s="125"/>
      <c r="F58" s="125" t="s">
        <v>268</v>
      </c>
      <c r="G58" s="125"/>
      <c r="H58" s="127">
        <v>2300</v>
      </c>
    </row>
    <row r="59" spans="1:8" ht="13.5" customHeight="1">
      <c r="A59" s="124" t="s">
        <v>301</v>
      </c>
      <c r="B59" s="125" t="s">
        <v>92</v>
      </c>
      <c r="C59" s="125"/>
      <c r="D59" s="125" t="s">
        <v>302</v>
      </c>
      <c r="E59" s="125"/>
      <c r="F59" s="125" t="s">
        <v>303</v>
      </c>
      <c r="G59" s="125"/>
      <c r="H59" s="127">
        <v>100</v>
      </c>
    </row>
    <row r="60" spans="1:8" ht="13.5" customHeight="1">
      <c r="A60" s="124" t="s">
        <v>304</v>
      </c>
      <c r="B60" s="125" t="s">
        <v>92</v>
      </c>
      <c r="C60" s="125"/>
      <c r="D60" s="125" t="s">
        <v>305</v>
      </c>
      <c r="E60" s="125"/>
      <c r="F60" s="125" t="s">
        <v>260</v>
      </c>
      <c r="G60" s="125"/>
      <c r="H60" s="127">
        <v>-10700</v>
      </c>
    </row>
    <row r="61" spans="1:8" ht="13.5" customHeight="1">
      <c r="A61" s="124" t="s">
        <v>306</v>
      </c>
      <c r="B61" s="125" t="s">
        <v>92</v>
      </c>
      <c r="C61" s="125"/>
      <c r="D61" s="125" t="s">
        <v>305</v>
      </c>
      <c r="E61" s="125"/>
      <c r="F61" s="125" t="s">
        <v>299</v>
      </c>
      <c r="G61" s="125"/>
      <c r="H61" s="127">
        <v>1100</v>
      </c>
    </row>
    <row r="62" spans="1:8" ht="13.5" customHeight="1">
      <c r="A62" s="124" t="s">
        <v>307</v>
      </c>
      <c r="B62" s="125" t="s">
        <v>92</v>
      </c>
      <c r="C62" s="125"/>
      <c r="D62" s="125" t="s">
        <v>305</v>
      </c>
      <c r="E62" s="125"/>
      <c r="F62" s="125" t="s">
        <v>308</v>
      </c>
      <c r="G62" s="125"/>
      <c r="H62" s="127">
        <v>-800</v>
      </c>
    </row>
    <row r="63" spans="1:8" ht="13.5" customHeight="1">
      <c r="A63" s="124" t="s">
        <v>309</v>
      </c>
      <c r="B63" s="125" t="s">
        <v>92</v>
      </c>
      <c r="C63" s="125"/>
      <c r="D63" s="125" t="s">
        <v>305</v>
      </c>
      <c r="E63" s="125"/>
      <c r="F63" s="125" t="s">
        <v>268</v>
      </c>
      <c r="G63" s="153"/>
      <c r="H63" s="127">
        <v>-1400</v>
      </c>
    </row>
    <row r="64" spans="1:8" ht="13.5" customHeight="1">
      <c r="A64" s="124" t="s">
        <v>309</v>
      </c>
      <c r="B64" s="125" t="s">
        <v>92</v>
      </c>
      <c r="C64" s="125"/>
      <c r="D64" s="125" t="s">
        <v>305</v>
      </c>
      <c r="E64" s="125"/>
      <c r="F64" s="125" t="s">
        <v>275</v>
      </c>
      <c r="G64" s="153"/>
      <c r="H64" s="127">
        <v>-1000</v>
      </c>
    </row>
    <row r="65" spans="1:8" ht="13.5" customHeight="1">
      <c r="A65" s="124" t="s">
        <v>310</v>
      </c>
      <c r="B65" s="125" t="s">
        <v>92</v>
      </c>
      <c r="C65" s="125"/>
      <c r="D65" s="125" t="s">
        <v>305</v>
      </c>
      <c r="E65" s="125"/>
      <c r="F65" s="125" t="s">
        <v>303</v>
      </c>
      <c r="G65" s="153"/>
      <c r="H65" s="127">
        <v>200</v>
      </c>
    </row>
    <row r="66" spans="1:8" ht="13.5" customHeight="1">
      <c r="A66" s="124" t="s">
        <v>311</v>
      </c>
      <c r="B66" s="125" t="s">
        <v>92</v>
      </c>
      <c r="C66" s="125"/>
      <c r="D66" s="125" t="s">
        <v>312</v>
      </c>
      <c r="E66" s="125"/>
      <c r="F66" s="125" t="s">
        <v>313</v>
      </c>
      <c r="G66" s="153"/>
      <c r="H66" s="127">
        <v>300</v>
      </c>
    </row>
    <row r="67" spans="1:9" ht="13.5" customHeight="1">
      <c r="A67" s="124" t="s">
        <v>316</v>
      </c>
      <c r="B67" s="125" t="s">
        <v>92</v>
      </c>
      <c r="C67" s="125"/>
      <c r="D67" s="125" t="s">
        <v>314</v>
      </c>
      <c r="E67" s="125"/>
      <c r="F67" s="125" t="s">
        <v>315</v>
      </c>
      <c r="G67" s="153"/>
      <c r="H67" s="127">
        <v>400</v>
      </c>
      <c r="I67" s="120"/>
    </row>
    <row r="68" spans="1:9" ht="13.5" customHeight="1">
      <c r="A68" s="124" t="s">
        <v>317</v>
      </c>
      <c r="B68" s="125" t="s">
        <v>92</v>
      </c>
      <c r="C68" s="125"/>
      <c r="D68" s="125" t="s">
        <v>314</v>
      </c>
      <c r="E68" s="125"/>
      <c r="F68" s="125" t="s">
        <v>255</v>
      </c>
      <c r="G68" s="153"/>
      <c r="H68" s="127">
        <v>6600</v>
      </c>
      <c r="I68" s="120"/>
    </row>
    <row r="69" spans="1:9" ht="13.5" customHeight="1">
      <c r="A69" s="124" t="s">
        <v>319</v>
      </c>
      <c r="B69" s="125" t="s">
        <v>92</v>
      </c>
      <c r="C69" s="125"/>
      <c r="D69" s="125" t="s">
        <v>314</v>
      </c>
      <c r="E69" s="125"/>
      <c r="F69" s="125" t="s">
        <v>318</v>
      </c>
      <c r="G69" s="153"/>
      <c r="H69" s="127">
        <v>800</v>
      </c>
      <c r="I69" s="120"/>
    </row>
    <row r="70" spans="1:9" ht="13.5" customHeight="1">
      <c r="A70" s="124" t="s">
        <v>320</v>
      </c>
      <c r="B70" s="125" t="s">
        <v>92</v>
      </c>
      <c r="C70" s="125"/>
      <c r="D70" s="125" t="s">
        <v>314</v>
      </c>
      <c r="E70" s="125"/>
      <c r="F70" s="125" t="s">
        <v>321</v>
      </c>
      <c r="G70" s="153"/>
      <c r="H70" s="127">
        <v>800</v>
      </c>
      <c r="I70" s="120">
        <f>SUM(H67:H70)</f>
        <v>8600</v>
      </c>
    </row>
    <row r="71" spans="1:8" ht="13.5" customHeight="1">
      <c r="A71" s="124" t="s">
        <v>322</v>
      </c>
      <c r="B71" s="125" t="s">
        <v>92</v>
      </c>
      <c r="C71" s="125"/>
      <c r="D71" s="125" t="s">
        <v>314</v>
      </c>
      <c r="E71" s="125"/>
      <c r="F71" s="125" t="s">
        <v>260</v>
      </c>
      <c r="G71" s="153"/>
      <c r="H71" s="127">
        <v>-8600</v>
      </c>
    </row>
    <row r="72" spans="1:8" ht="13.5" customHeight="1">
      <c r="A72" s="124" t="s">
        <v>323</v>
      </c>
      <c r="B72" s="125" t="s">
        <v>92</v>
      </c>
      <c r="C72" s="125"/>
      <c r="D72" s="125" t="s">
        <v>107</v>
      </c>
      <c r="E72" s="125"/>
      <c r="F72" s="125" t="s">
        <v>255</v>
      </c>
      <c r="G72" s="153"/>
      <c r="H72" s="127">
        <v>-3000</v>
      </c>
    </row>
    <row r="73" spans="1:8" ht="13.5" customHeight="1">
      <c r="A73" s="124" t="s">
        <v>324</v>
      </c>
      <c r="B73" s="125" t="s">
        <v>92</v>
      </c>
      <c r="C73" s="153"/>
      <c r="D73" s="125" t="s">
        <v>107</v>
      </c>
      <c r="E73" s="125"/>
      <c r="F73" s="125" t="s">
        <v>253</v>
      </c>
      <c r="G73" s="153"/>
      <c r="H73" s="127">
        <v>3400</v>
      </c>
    </row>
    <row r="74" spans="1:8" ht="13.5" customHeight="1">
      <c r="A74" s="124" t="s">
        <v>352</v>
      </c>
      <c r="B74" s="125" t="s">
        <v>92</v>
      </c>
      <c r="C74" s="153"/>
      <c r="D74" s="125" t="s">
        <v>107</v>
      </c>
      <c r="E74" s="125"/>
      <c r="F74" s="125" t="s">
        <v>260</v>
      </c>
      <c r="G74" s="153"/>
      <c r="H74" s="127">
        <v>-300</v>
      </c>
    </row>
    <row r="75" spans="1:8" ht="13.5" customHeight="1">
      <c r="A75" s="124" t="s">
        <v>325</v>
      </c>
      <c r="B75" s="125" t="s">
        <v>92</v>
      </c>
      <c r="C75" s="153"/>
      <c r="D75" s="125" t="s">
        <v>107</v>
      </c>
      <c r="E75" s="125"/>
      <c r="F75" s="125" t="s">
        <v>326</v>
      </c>
      <c r="G75" s="153"/>
      <c r="H75" s="127">
        <v>19500</v>
      </c>
    </row>
    <row r="76" spans="1:8" ht="13.5" customHeight="1">
      <c r="A76" s="124" t="s">
        <v>327</v>
      </c>
      <c r="B76" s="125" t="s">
        <v>92</v>
      </c>
      <c r="C76" s="153"/>
      <c r="D76" s="125" t="s">
        <v>107</v>
      </c>
      <c r="E76" s="125"/>
      <c r="F76" s="125" t="s">
        <v>261</v>
      </c>
      <c r="G76" s="153"/>
      <c r="H76" s="127">
        <v>-700</v>
      </c>
    </row>
    <row r="77" spans="1:8" ht="13.5" customHeight="1">
      <c r="A77" s="124" t="s">
        <v>328</v>
      </c>
      <c r="B77" s="125" t="s">
        <v>92</v>
      </c>
      <c r="C77" s="153"/>
      <c r="D77" s="125" t="s">
        <v>107</v>
      </c>
      <c r="E77" s="125"/>
      <c r="F77" s="125" t="s">
        <v>265</v>
      </c>
      <c r="G77" s="153"/>
      <c r="H77" s="127">
        <v>2400</v>
      </c>
    </row>
    <row r="78" spans="1:8" ht="13.5" customHeight="1">
      <c r="A78" s="124" t="s">
        <v>329</v>
      </c>
      <c r="B78" s="125" t="s">
        <v>92</v>
      </c>
      <c r="C78" s="153"/>
      <c r="D78" s="125" t="s">
        <v>107</v>
      </c>
      <c r="E78" s="125"/>
      <c r="F78" s="125" t="s">
        <v>266</v>
      </c>
      <c r="G78" s="153"/>
      <c r="H78" s="127">
        <v>700</v>
      </c>
    </row>
    <row r="79" spans="1:8" ht="13.5" customHeight="1">
      <c r="A79" s="124" t="s">
        <v>330</v>
      </c>
      <c r="B79" s="125" t="s">
        <v>92</v>
      </c>
      <c r="C79" s="153"/>
      <c r="D79" s="125" t="s">
        <v>107</v>
      </c>
      <c r="E79" s="125"/>
      <c r="F79" s="125" t="s">
        <v>331</v>
      </c>
      <c r="G79" s="153"/>
      <c r="H79" s="127">
        <v>-1000</v>
      </c>
    </row>
    <row r="80" spans="1:8" ht="13.5" customHeight="1">
      <c r="A80" s="124" t="s">
        <v>333</v>
      </c>
      <c r="B80" s="125" t="s">
        <v>92</v>
      </c>
      <c r="C80" s="153"/>
      <c r="D80" s="125" t="s">
        <v>107</v>
      </c>
      <c r="E80" s="125"/>
      <c r="F80" s="125" t="s">
        <v>332</v>
      </c>
      <c r="G80" s="153"/>
      <c r="H80" s="127">
        <v>800</v>
      </c>
    </row>
    <row r="81" spans="1:8" ht="13.5" customHeight="1">
      <c r="A81" s="124" t="s">
        <v>335</v>
      </c>
      <c r="B81" s="125" t="s">
        <v>92</v>
      </c>
      <c r="C81" s="153"/>
      <c r="D81" s="125" t="s">
        <v>107</v>
      </c>
      <c r="E81" s="125"/>
      <c r="F81" s="125" t="s">
        <v>334</v>
      </c>
      <c r="G81" s="153"/>
      <c r="H81" s="127">
        <v>-500</v>
      </c>
    </row>
    <row r="82" spans="1:8" ht="13.5" customHeight="1">
      <c r="A82" s="124" t="s">
        <v>336</v>
      </c>
      <c r="B82" s="125" t="s">
        <v>92</v>
      </c>
      <c r="C82" s="153"/>
      <c r="D82" s="125" t="s">
        <v>107</v>
      </c>
      <c r="E82" s="125"/>
      <c r="F82" s="125" t="s">
        <v>337</v>
      </c>
      <c r="G82" s="153"/>
      <c r="H82" s="127">
        <v>-2000</v>
      </c>
    </row>
    <row r="83" spans="1:8" ht="13.5" customHeight="1">
      <c r="A83" s="124" t="s">
        <v>338</v>
      </c>
      <c r="B83" s="125" t="s">
        <v>92</v>
      </c>
      <c r="C83" s="153"/>
      <c r="D83" s="125" t="s">
        <v>107</v>
      </c>
      <c r="E83" s="125"/>
      <c r="F83" s="125" t="s">
        <v>268</v>
      </c>
      <c r="G83" s="153"/>
      <c r="H83" s="127">
        <v>-6100</v>
      </c>
    </row>
    <row r="84" spans="1:8" ht="13.5" customHeight="1">
      <c r="A84" s="124" t="s">
        <v>339</v>
      </c>
      <c r="B84" s="125" t="s">
        <v>92</v>
      </c>
      <c r="C84" s="153"/>
      <c r="D84" s="125" t="s">
        <v>107</v>
      </c>
      <c r="E84" s="125"/>
      <c r="F84" s="125" t="s">
        <v>269</v>
      </c>
      <c r="G84" s="153"/>
      <c r="H84" s="127">
        <v>-1500</v>
      </c>
    </row>
    <row r="85" spans="1:8" ht="13.5" customHeight="1">
      <c r="A85" s="124" t="s">
        <v>340</v>
      </c>
      <c r="B85" s="125" t="s">
        <v>92</v>
      </c>
      <c r="C85" s="153"/>
      <c r="D85" s="125" t="s">
        <v>107</v>
      </c>
      <c r="E85" s="125"/>
      <c r="F85" s="125" t="s">
        <v>318</v>
      </c>
      <c r="G85" s="153"/>
      <c r="H85" s="127">
        <v>-2000</v>
      </c>
    </row>
    <row r="86" spans="1:8" ht="13.5" customHeight="1">
      <c r="A86" s="124" t="s">
        <v>341</v>
      </c>
      <c r="B86" s="125" t="s">
        <v>92</v>
      </c>
      <c r="C86" s="153"/>
      <c r="D86" s="125" t="s">
        <v>107</v>
      </c>
      <c r="E86" s="125"/>
      <c r="F86" s="125" t="s">
        <v>321</v>
      </c>
      <c r="G86" s="153"/>
      <c r="H86" s="127">
        <v>-5100</v>
      </c>
    </row>
    <row r="87" spans="1:8" ht="13.5" customHeight="1">
      <c r="A87" s="124" t="s">
        <v>343</v>
      </c>
      <c r="B87" s="125" t="s">
        <v>92</v>
      </c>
      <c r="C87" s="153"/>
      <c r="D87" s="125" t="s">
        <v>107</v>
      </c>
      <c r="E87" s="125"/>
      <c r="F87" s="125" t="s">
        <v>342</v>
      </c>
      <c r="G87" s="153"/>
      <c r="H87" s="127">
        <v>-2100</v>
      </c>
    </row>
    <row r="88" spans="1:8" ht="13.5" customHeight="1">
      <c r="A88" s="124" t="s">
        <v>344</v>
      </c>
      <c r="B88" s="125" t="s">
        <v>92</v>
      </c>
      <c r="C88" s="153"/>
      <c r="D88" s="125" t="s">
        <v>107</v>
      </c>
      <c r="E88" s="125"/>
      <c r="F88" s="125" t="s">
        <v>345</v>
      </c>
      <c r="G88" s="125" t="s">
        <v>356</v>
      </c>
      <c r="H88" s="127">
        <v>500</v>
      </c>
    </row>
    <row r="89" spans="1:8" ht="13.5" customHeight="1">
      <c r="A89" s="124" t="s">
        <v>353</v>
      </c>
      <c r="B89" s="125" t="s">
        <v>92</v>
      </c>
      <c r="C89" s="153"/>
      <c r="D89" s="125" t="s">
        <v>107</v>
      </c>
      <c r="E89" s="125"/>
      <c r="F89" s="125" t="s">
        <v>289</v>
      </c>
      <c r="G89" s="153"/>
      <c r="H89" s="127">
        <v>200</v>
      </c>
    </row>
    <row r="90" spans="1:8" ht="13.5" customHeight="1">
      <c r="A90" s="124" t="s">
        <v>354</v>
      </c>
      <c r="B90" s="125" t="s">
        <v>92</v>
      </c>
      <c r="C90" s="153"/>
      <c r="D90" s="125" t="s">
        <v>107</v>
      </c>
      <c r="E90" s="125"/>
      <c r="F90" s="125" t="s">
        <v>355</v>
      </c>
      <c r="G90" s="153"/>
      <c r="H90" s="127">
        <v>200</v>
      </c>
    </row>
    <row r="91" spans="1:9" ht="13.5" customHeight="1">
      <c r="A91" s="124" t="s">
        <v>346</v>
      </c>
      <c r="B91" s="125" t="s">
        <v>92</v>
      </c>
      <c r="C91" s="153"/>
      <c r="D91" s="125" t="s">
        <v>112</v>
      </c>
      <c r="E91" s="125"/>
      <c r="F91" s="125" t="s">
        <v>347</v>
      </c>
      <c r="G91" s="153"/>
      <c r="H91" s="127">
        <v>-10000</v>
      </c>
      <c r="I91" s="120"/>
    </row>
    <row r="92" spans="1:9" ht="13.5" customHeight="1">
      <c r="A92" s="124"/>
      <c r="B92" s="125"/>
      <c r="C92" s="153"/>
      <c r="D92" s="125"/>
      <c r="E92" s="125"/>
      <c r="F92" s="125"/>
      <c r="G92" s="153"/>
      <c r="H92" s="127"/>
      <c r="I92" s="120"/>
    </row>
    <row r="93" spans="1:8" ht="13.5" customHeight="1">
      <c r="A93" s="128" t="s">
        <v>163</v>
      </c>
      <c r="B93" s="125"/>
      <c r="C93" s="153"/>
      <c r="D93" s="125"/>
      <c r="E93" s="125"/>
      <c r="F93" s="125"/>
      <c r="G93" s="153"/>
      <c r="H93" s="129">
        <f>SUM(H24:H91)</f>
        <v>1219600</v>
      </c>
    </row>
    <row r="94" spans="1:8" ht="13.5" customHeight="1">
      <c r="A94" s="124"/>
      <c r="B94" s="125"/>
      <c r="C94" s="153"/>
      <c r="D94" s="125"/>
      <c r="E94" s="125"/>
      <c r="F94" s="125"/>
      <c r="G94" s="153"/>
      <c r="H94" s="127"/>
    </row>
    <row r="95" spans="1:8" ht="13.5" customHeight="1">
      <c r="A95" s="124" t="s">
        <v>348</v>
      </c>
      <c r="B95" s="125" t="s">
        <v>92</v>
      </c>
      <c r="C95" s="153"/>
      <c r="D95" s="125" t="s">
        <v>75</v>
      </c>
      <c r="E95" s="125"/>
      <c r="F95" s="125" t="s">
        <v>349</v>
      </c>
      <c r="G95" s="153"/>
      <c r="H95" s="127">
        <v>1200000</v>
      </c>
    </row>
    <row r="96" spans="1:8" ht="13.5" customHeight="1">
      <c r="A96" s="124"/>
      <c r="B96" s="125"/>
      <c r="C96" s="153"/>
      <c r="D96" s="125"/>
      <c r="E96" s="125"/>
      <c r="F96" s="125"/>
      <c r="G96" s="153"/>
      <c r="H96" s="127"/>
    </row>
    <row r="97" spans="1:8" ht="13.5" customHeight="1">
      <c r="A97" s="128" t="s">
        <v>166</v>
      </c>
      <c r="B97" s="125" t="s">
        <v>92</v>
      </c>
      <c r="C97" s="153"/>
      <c r="D97" s="125" t="s">
        <v>75</v>
      </c>
      <c r="E97" s="125"/>
      <c r="F97" s="125" t="s">
        <v>350</v>
      </c>
      <c r="G97" s="153"/>
      <c r="H97" s="127">
        <v>-66900</v>
      </c>
    </row>
    <row r="98" spans="1:8" ht="13.5" customHeight="1">
      <c r="A98" s="55"/>
      <c r="B98" s="157"/>
      <c r="C98" s="154"/>
      <c r="D98" s="157"/>
      <c r="E98" s="157"/>
      <c r="F98" s="157"/>
      <c r="G98" s="154"/>
      <c r="H98" s="156"/>
    </row>
    <row r="99" spans="1:8" ht="13.5" customHeight="1">
      <c r="A99" s="55"/>
      <c r="B99" s="157"/>
      <c r="C99" s="154"/>
      <c r="D99" s="157"/>
      <c r="E99" s="157"/>
      <c r="F99" s="157"/>
      <c r="G99" s="154"/>
      <c r="H99" s="156"/>
    </row>
    <row r="100" spans="1:8" ht="13.5" customHeight="1">
      <c r="A100" s="55" t="s">
        <v>357</v>
      </c>
      <c r="B100" s="157"/>
      <c r="C100" s="154"/>
      <c r="D100" s="157"/>
      <c r="E100" s="157"/>
      <c r="F100" s="157"/>
      <c r="G100" s="154"/>
      <c r="H100" s="156">
        <f>SUM(H21+H93+H95+H97)</f>
        <v>2439200</v>
      </c>
    </row>
    <row r="101" spans="1:8" ht="13.5" customHeight="1">
      <c r="A101" s="55"/>
      <c r="B101" s="157"/>
      <c r="C101" s="154"/>
      <c r="D101" s="158">
        <v>7650</v>
      </c>
      <c r="E101" s="157"/>
      <c r="F101" s="157"/>
      <c r="G101" s="154"/>
      <c r="H101" s="156"/>
    </row>
    <row r="102" spans="1:8" ht="13.5" customHeight="1">
      <c r="A102" s="55"/>
      <c r="B102" s="157"/>
      <c r="C102" s="154"/>
      <c r="D102" s="158">
        <v>141386</v>
      </c>
      <c r="E102" s="157"/>
      <c r="F102" s="157"/>
      <c r="G102" s="154"/>
      <c r="H102" s="156"/>
    </row>
    <row r="103" spans="1:8" ht="12.75">
      <c r="A103" s="55"/>
      <c r="B103" s="157"/>
      <c r="C103" s="154"/>
      <c r="D103" s="158">
        <v>14050</v>
      </c>
      <c r="E103" s="157"/>
      <c r="F103" s="157"/>
      <c r="G103" s="154"/>
      <c r="H103" s="156"/>
    </row>
    <row r="104" spans="1:8" ht="12.75">
      <c r="A104" s="55"/>
      <c r="B104" s="157"/>
      <c r="C104" s="154"/>
      <c r="D104" s="158">
        <v>500</v>
      </c>
      <c r="E104" s="157"/>
      <c r="F104" s="157"/>
      <c r="G104" s="154"/>
      <c r="H104" s="158"/>
    </row>
    <row r="105" spans="1:8" ht="12.75">
      <c r="A105" s="55"/>
      <c r="B105" s="157"/>
      <c r="C105" s="154"/>
      <c r="D105" s="158">
        <v>678</v>
      </c>
      <c r="E105" s="157"/>
      <c r="F105" s="157"/>
      <c r="G105" s="154"/>
      <c r="H105" s="158"/>
    </row>
    <row r="106" spans="1:8" ht="12.75">
      <c r="A106" s="55"/>
      <c r="B106" s="157"/>
      <c r="C106" s="154"/>
      <c r="D106" s="158">
        <v>39174</v>
      </c>
      <c r="E106" s="157"/>
      <c r="F106" s="157"/>
      <c r="G106" s="154"/>
      <c r="H106" s="158"/>
    </row>
    <row r="107" spans="1:8" ht="12.75">
      <c r="A107" s="55"/>
      <c r="B107" s="157"/>
      <c r="C107" s="154"/>
      <c r="D107" s="158">
        <v>900</v>
      </c>
      <c r="E107" s="157"/>
      <c r="F107" s="157"/>
      <c r="G107" s="154"/>
      <c r="H107" s="158"/>
    </row>
    <row r="108" spans="1:8" ht="12.75">
      <c r="A108" s="55"/>
      <c r="B108" s="157"/>
      <c r="C108" s="154"/>
      <c r="D108" s="158">
        <v>1512</v>
      </c>
      <c r="E108" s="157"/>
      <c r="F108" s="157"/>
      <c r="G108" s="154"/>
      <c r="H108" s="158"/>
    </row>
    <row r="109" spans="1:8" ht="12.75">
      <c r="A109" s="55"/>
      <c r="B109" s="157"/>
      <c r="C109" s="154"/>
      <c r="D109" s="158">
        <v>26089</v>
      </c>
      <c r="E109" s="157"/>
      <c r="F109" s="157"/>
      <c r="G109" s="154"/>
      <c r="H109" s="158"/>
    </row>
    <row r="110" spans="1:8" ht="12.75">
      <c r="A110" s="55"/>
      <c r="B110" s="157"/>
      <c r="C110" s="154"/>
      <c r="D110" s="158">
        <v>400</v>
      </c>
      <c r="E110" s="154"/>
      <c r="F110" s="154"/>
      <c r="G110" s="154"/>
      <c r="H110" s="158"/>
    </row>
    <row r="111" spans="1:8" ht="12.75">
      <c r="A111" s="55"/>
      <c r="B111" s="157"/>
      <c r="C111" s="154"/>
      <c r="D111" s="158">
        <v>428</v>
      </c>
      <c r="E111" s="154"/>
      <c r="F111" s="154"/>
      <c r="G111" s="154"/>
      <c r="H111" s="158"/>
    </row>
    <row r="112" spans="1:8" ht="12.75">
      <c r="A112" s="55"/>
      <c r="B112" s="154"/>
      <c r="C112" s="154"/>
      <c r="D112" s="158">
        <v>15000</v>
      </c>
      <c r="E112" s="154"/>
      <c r="F112" s="154"/>
      <c r="G112" s="154"/>
      <c r="H112" s="158"/>
    </row>
    <row r="113" spans="1:8" ht="12.75">
      <c r="A113" s="55"/>
      <c r="B113" s="154"/>
      <c r="C113" s="154"/>
      <c r="D113" s="158">
        <v>1735251</v>
      </c>
      <c r="E113" s="154"/>
      <c r="F113" s="154"/>
      <c r="G113" s="154"/>
      <c r="H113" s="158"/>
    </row>
    <row r="114" spans="1:8" ht="12.75">
      <c r="A114" s="55"/>
      <c r="B114" s="154"/>
      <c r="C114" s="154"/>
      <c r="D114" s="158">
        <v>65518</v>
      </c>
      <c r="E114" s="154"/>
      <c r="F114" s="154"/>
      <c r="G114" s="154"/>
      <c r="H114" s="158"/>
    </row>
    <row r="115" spans="1:8" ht="12.75">
      <c r="A115" s="55"/>
      <c r="B115" s="154"/>
      <c r="C115" s="154"/>
      <c r="D115" s="158">
        <v>8684</v>
      </c>
      <c r="E115" s="154"/>
      <c r="F115" s="154"/>
      <c r="G115" s="154"/>
      <c r="H115" s="158"/>
    </row>
    <row r="116" spans="1:8" ht="12.75">
      <c r="A116" s="55"/>
      <c r="B116" s="154"/>
      <c r="C116" s="154"/>
      <c r="D116" s="158">
        <v>20252</v>
      </c>
      <c r="E116" s="154"/>
      <c r="F116" s="154"/>
      <c r="G116" s="154"/>
      <c r="H116" s="158"/>
    </row>
    <row r="117" spans="1:8" ht="12.75">
      <c r="A117" s="55"/>
      <c r="B117" s="154"/>
      <c r="C117" s="154"/>
      <c r="D117" s="158">
        <v>19576</v>
      </c>
      <c r="E117" s="154"/>
      <c r="F117" s="154"/>
      <c r="G117" s="154"/>
      <c r="H117" s="158"/>
    </row>
    <row r="118" spans="1:8" ht="12.75">
      <c r="A118" s="55"/>
      <c r="B118" s="154"/>
      <c r="C118" s="154"/>
      <c r="D118" s="158">
        <v>11662</v>
      </c>
      <c r="E118" s="154"/>
      <c r="F118" s="154"/>
      <c r="G118" s="154"/>
      <c r="H118" s="158"/>
    </row>
    <row r="119" spans="1:8" ht="12.75">
      <c r="A119" s="55"/>
      <c r="B119" s="154"/>
      <c r="C119" s="154"/>
      <c r="D119" s="158">
        <v>9145</v>
      </c>
      <c r="E119" s="154"/>
      <c r="F119" s="154"/>
      <c r="G119" s="154"/>
      <c r="H119" s="158"/>
    </row>
    <row r="120" spans="1:8" ht="12.75">
      <c r="A120" s="55"/>
      <c r="B120" s="154"/>
      <c r="C120" s="154"/>
      <c r="D120" s="158">
        <v>9583</v>
      </c>
      <c r="E120" s="154"/>
      <c r="F120" s="154"/>
      <c r="G120" s="154"/>
      <c r="H120" s="158"/>
    </row>
    <row r="121" spans="1:8" ht="12.75">
      <c r="A121" s="55"/>
      <c r="B121" s="154"/>
      <c r="C121" s="154"/>
      <c r="D121" s="158">
        <v>82300</v>
      </c>
      <c r="E121" s="154"/>
      <c r="F121" s="154"/>
      <c r="G121" s="154"/>
      <c r="H121" s="158"/>
    </row>
    <row r="122" spans="1:8" ht="12.75">
      <c r="A122" s="55"/>
      <c r="B122" s="154"/>
      <c r="C122" s="154"/>
      <c r="D122" s="156">
        <v>211180</v>
      </c>
      <c r="E122" s="154"/>
      <c r="F122" s="154"/>
      <c r="G122" s="154"/>
      <c r="H122" s="158">
        <f>SUM(H104:H121)</f>
        <v>0</v>
      </c>
    </row>
    <row r="123" spans="1:8" ht="12.75">
      <c r="A123" s="55"/>
      <c r="B123" s="154"/>
      <c r="C123" s="154"/>
      <c r="D123" s="156">
        <f>SUM(D101:D122)</f>
        <v>2420918</v>
      </c>
      <c r="E123" s="154"/>
      <c r="F123" s="154"/>
      <c r="G123" s="154"/>
      <c r="H123" s="158"/>
    </row>
    <row r="124" spans="1:8" ht="12.75">
      <c r="A124" s="55"/>
      <c r="B124" s="154"/>
      <c r="C124" s="154"/>
      <c r="D124" s="154"/>
      <c r="E124" s="154"/>
      <c r="F124" s="154"/>
      <c r="G124" s="154"/>
      <c r="H124" s="158"/>
    </row>
    <row r="125" spans="1:8" ht="12.75">
      <c r="A125" s="55"/>
      <c r="B125" s="154"/>
      <c r="C125" s="154"/>
      <c r="D125" s="154"/>
      <c r="E125" s="154"/>
      <c r="F125" s="154"/>
      <c r="G125" s="154"/>
      <c r="H125" s="156"/>
    </row>
    <row r="126" spans="1:8" ht="12.75">
      <c r="A126" s="55"/>
      <c r="B126" s="154"/>
      <c r="C126" s="154"/>
      <c r="D126" s="154"/>
      <c r="E126" s="154"/>
      <c r="F126" s="154"/>
      <c r="G126" s="154"/>
      <c r="H126" s="156"/>
    </row>
    <row r="127" spans="1:8" ht="12.75">
      <c r="A127" s="55"/>
      <c r="B127" s="154"/>
      <c r="C127" s="154"/>
      <c r="D127" s="154"/>
      <c r="E127" s="154"/>
      <c r="F127" s="154"/>
      <c r="G127" s="154"/>
      <c r="H127" s="156"/>
    </row>
    <row r="128" spans="1:8" ht="12.75">
      <c r="A128" s="55"/>
      <c r="B128" s="154"/>
      <c r="C128" s="154"/>
      <c r="D128" s="154"/>
      <c r="E128" s="154"/>
      <c r="F128" s="154"/>
      <c r="G128" s="154"/>
      <c r="H128" s="156"/>
    </row>
    <row r="129" spans="1:8" ht="12.75">
      <c r="A129" s="55"/>
      <c r="B129" s="154"/>
      <c r="C129" s="154"/>
      <c r="D129" s="154"/>
      <c r="E129" s="154"/>
      <c r="F129" s="154"/>
      <c r="G129" s="154"/>
      <c r="H129" s="156"/>
    </row>
    <row r="130" spans="1:8" ht="12.75">
      <c r="A130" s="55"/>
      <c r="B130" s="154"/>
      <c r="C130" s="154"/>
      <c r="D130" s="154"/>
      <c r="E130" s="154"/>
      <c r="F130" s="154"/>
      <c r="G130" s="154"/>
      <c r="H130" s="156"/>
    </row>
    <row r="131" spans="1:8" ht="12.75">
      <c r="A131" s="55"/>
      <c r="B131" s="154"/>
      <c r="C131" s="154"/>
      <c r="D131" s="154"/>
      <c r="E131" s="154"/>
      <c r="F131" s="154"/>
      <c r="G131" s="154"/>
      <c r="H131" s="156"/>
    </row>
    <row r="132" spans="1:8" ht="12.75">
      <c r="A132" s="55"/>
      <c r="B132" s="154"/>
      <c r="C132" s="154"/>
      <c r="D132" s="154"/>
      <c r="E132" s="154"/>
      <c r="F132" s="154"/>
      <c r="G132" s="154"/>
      <c r="H132" s="156"/>
    </row>
    <row r="133" spans="1:8" ht="12.75">
      <c r="A133" s="55"/>
      <c r="B133" s="154"/>
      <c r="C133" s="154"/>
      <c r="D133" s="154"/>
      <c r="E133" s="154"/>
      <c r="F133" s="154"/>
      <c r="G133" s="154"/>
      <c r="H133" s="156"/>
    </row>
    <row r="134" spans="1:8" ht="12.75">
      <c r="A134" s="55"/>
      <c r="B134" s="154"/>
      <c r="C134" s="154"/>
      <c r="D134" s="154"/>
      <c r="E134" s="154"/>
      <c r="F134" s="154"/>
      <c r="G134" s="154"/>
      <c r="H134" s="156"/>
    </row>
    <row r="135" spans="1:8" ht="12.75">
      <c r="A135" s="55"/>
      <c r="B135" s="154"/>
      <c r="C135" s="154"/>
      <c r="D135" s="154"/>
      <c r="E135" s="154"/>
      <c r="F135" s="154"/>
      <c r="G135" s="154"/>
      <c r="H135" s="156"/>
    </row>
    <row r="136" spans="1:8" ht="12.75">
      <c r="A136" s="55"/>
      <c r="B136" s="154"/>
      <c r="C136" s="154"/>
      <c r="D136" s="154"/>
      <c r="E136" s="154"/>
      <c r="F136" s="154"/>
      <c r="G136" s="154"/>
      <c r="H136" s="156"/>
    </row>
    <row r="137" spans="1:8" ht="12.75">
      <c r="A137" s="55"/>
      <c r="B137" s="154"/>
      <c r="C137" s="154"/>
      <c r="D137" s="154"/>
      <c r="E137" s="154"/>
      <c r="F137" s="154"/>
      <c r="G137" s="154"/>
      <c r="H137" s="156"/>
    </row>
    <row r="138" spans="1:8" ht="12.75">
      <c r="A138" s="55"/>
      <c r="B138" s="154"/>
      <c r="C138" s="154"/>
      <c r="D138" s="154"/>
      <c r="E138" s="154"/>
      <c r="F138" s="154"/>
      <c r="G138" s="154"/>
      <c r="H138" s="156"/>
    </row>
    <row r="139" spans="1:8" ht="12.75">
      <c r="A139" s="55"/>
      <c r="B139" s="154"/>
      <c r="C139" s="154"/>
      <c r="D139" s="154"/>
      <c r="E139" s="154"/>
      <c r="F139" s="154"/>
      <c r="G139" s="154"/>
      <c r="H139" s="156"/>
    </row>
    <row r="140" spans="1:8" ht="12.75">
      <c r="A140" s="55"/>
      <c r="B140" s="154"/>
      <c r="C140" s="154"/>
      <c r="D140" s="154"/>
      <c r="E140" s="154"/>
      <c r="F140" s="154"/>
      <c r="G140" s="154"/>
      <c r="H140" s="156"/>
    </row>
    <row r="141" spans="1:8" ht="12.75">
      <c r="A141" s="55"/>
      <c r="B141" s="154"/>
      <c r="C141" s="154"/>
      <c r="D141" s="154"/>
      <c r="E141" s="154"/>
      <c r="F141" s="154"/>
      <c r="G141" s="154"/>
      <c r="H141" s="156"/>
    </row>
    <row r="142" spans="1:8" ht="12.75">
      <c r="A142" s="55"/>
      <c r="B142" s="154"/>
      <c r="C142" s="154"/>
      <c r="D142" s="154"/>
      <c r="E142" s="154"/>
      <c r="F142" s="154"/>
      <c r="G142" s="154"/>
      <c r="H142" s="156"/>
    </row>
    <row r="143" spans="1:8" ht="12.75">
      <c r="A143" s="55"/>
      <c r="B143" s="154"/>
      <c r="C143" s="154"/>
      <c r="D143" s="154"/>
      <c r="E143" s="154"/>
      <c r="F143" s="154"/>
      <c r="G143" s="154"/>
      <c r="H143" s="156"/>
    </row>
    <row r="144" spans="1:8" ht="12.75">
      <c r="A144" s="55"/>
      <c r="B144" s="154"/>
      <c r="C144" s="154"/>
      <c r="D144" s="154"/>
      <c r="E144" s="154"/>
      <c r="F144" s="154"/>
      <c r="G144" s="154"/>
      <c r="H144" s="156"/>
    </row>
    <row r="145" spans="1:8" ht="12.75">
      <c r="A145" s="55"/>
      <c r="B145" s="154"/>
      <c r="C145" s="154"/>
      <c r="D145" s="154"/>
      <c r="E145" s="154"/>
      <c r="F145" s="154"/>
      <c r="G145" s="154"/>
      <c r="H145" s="155"/>
    </row>
    <row r="146" spans="1:8" ht="12.75">
      <c r="A146" s="55"/>
      <c r="B146" s="154"/>
      <c r="C146" s="154"/>
      <c r="D146" s="154"/>
      <c r="E146" s="154"/>
      <c r="F146" s="154"/>
      <c r="G146" s="154"/>
      <c r="H146" s="155"/>
    </row>
    <row r="147" spans="1:8" ht="12.75">
      <c r="A147" s="55"/>
      <c r="B147" s="55"/>
      <c r="C147" s="55"/>
      <c r="D147" s="55"/>
      <c r="E147" s="55"/>
      <c r="F147" s="55"/>
      <c r="G147" s="55"/>
      <c r="H147" s="155"/>
    </row>
    <row r="148" spans="1:8" ht="12.75">
      <c r="A148" s="55"/>
      <c r="B148" s="55"/>
      <c r="C148" s="55"/>
      <c r="D148" s="55"/>
      <c r="E148" s="55"/>
      <c r="F148" s="55"/>
      <c r="G148" s="55"/>
      <c r="H148" s="155"/>
    </row>
    <row r="149" ht="12.75">
      <c r="H149" s="5"/>
    </row>
    <row r="150" ht="12.75">
      <c r="H150" s="5"/>
    </row>
    <row r="151" ht="12.75">
      <c r="H151" s="5"/>
    </row>
    <row r="152" ht="12.75">
      <c r="H152" s="5"/>
    </row>
    <row r="153" ht="12.75">
      <c r="H153" s="5"/>
    </row>
    <row r="154" ht="12.75">
      <c r="H154" s="5"/>
    </row>
    <row r="155" ht="12.75">
      <c r="H155" s="5"/>
    </row>
    <row r="156" ht="12.75">
      <c r="H156" s="5"/>
    </row>
    <row r="157" ht="12.75">
      <c r="H157" s="5"/>
    </row>
    <row r="158" ht="12.75">
      <c r="H158" s="5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  <row r="180" ht="12.75">
      <c r="H180" s="5"/>
    </row>
    <row r="181" ht="12.75">
      <c r="H181" s="5"/>
    </row>
    <row r="182" ht="12.75">
      <c r="H182" s="5"/>
    </row>
    <row r="183" ht="12.75">
      <c r="H183" s="5"/>
    </row>
    <row r="184" ht="12.75">
      <c r="H184" s="5"/>
    </row>
    <row r="185" ht="12.75">
      <c r="H185" s="5"/>
    </row>
    <row r="186" ht="12.75">
      <c r="H186" s="5"/>
    </row>
    <row r="187" ht="12.75">
      <c r="H187" s="5"/>
    </row>
    <row r="188" ht="12.75">
      <c r="H188" s="5"/>
    </row>
    <row r="189" ht="12.75">
      <c r="H189" s="5"/>
    </row>
    <row r="190" ht="12.75">
      <c r="H190" s="5"/>
    </row>
    <row r="191" ht="12.75">
      <c r="H191" s="5"/>
    </row>
    <row r="192" ht="12.75">
      <c r="H192" s="5"/>
    </row>
    <row r="193" ht="12.75">
      <c r="H193" s="5"/>
    </row>
    <row r="194" ht="12.75">
      <c r="H194" s="5"/>
    </row>
    <row r="195" ht="12.75">
      <c r="H195" s="5"/>
    </row>
    <row r="196" ht="12.75">
      <c r="H196" s="5"/>
    </row>
    <row r="197" ht="12.75">
      <c r="H197" s="5"/>
    </row>
    <row r="198" ht="12.75">
      <c r="H198" s="5"/>
    </row>
    <row r="199" ht="12.75">
      <c r="H199" s="5"/>
    </row>
    <row r="200" ht="12.75">
      <c r="H200" s="5"/>
    </row>
    <row r="201" ht="12.75">
      <c r="H201" s="5"/>
    </row>
    <row r="202" ht="12.75">
      <c r="H202" s="5"/>
    </row>
    <row r="203" ht="12.75">
      <c r="H203" s="5"/>
    </row>
    <row r="204" ht="12.75">
      <c r="H204" s="5"/>
    </row>
    <row r="205" ht="12.75">
      <c r="H205" s="5"/>
    </row>
    <row r="206" ht="12.75">
      <c r="H206" s="5"/>
    </row>
    <row r="207" ht="12.75">
      <c r="H207" s="5"/>
    </row>
    <row r="208" ht="12.75">
      <c r="H208" s="5"/>
    </row>
    <row r="209" ht="12.75">
      <c r="H209" s="5"/>
    </row>
    <row r="210" ht="12.75">
      <c r="H210" s="5"/>
    </row>
    <row r="211" ht="12.75">
      <c r="H211" s="5"/>
    </row>
    <row r="212" ht="12.75">
      <c r="H212" s="5"/>
    </row>
    <row r="213" ht="12.75">
      <c r="H213" s="5"/>
    </row>
    <row r="214" ht="12.75">
      <c r="H214" s="5"/>
    </row>
    <row r="215" ht="12.75">
      <c r="H215" s="5"/>
    </row>
    <row r="216" ht="12.75">
      <c r="H216" s="5"/>
    </row>
    <row r="217" ht="12.75">
      <c r="H217" s="5"/>
    </row>
    <row r="218" ht="12.75">
      <c r="H218" s="5"/>
    </row>
    <row r="219" ht="12.75">
      <c r="H219" s="5"/>
    </row>
    <row r="220" ht="12.75">
      <c r="H220" s="5"/>
    </row>
    <row r="221" ht="12.75">
      <c r="H221" s="5"/>
    </row>
    <row r="222" ht="12.75">
      <c r="H222" s="5"/>
    </row>
    <row r="223" ht="12.75">
      <c r="H223" s="5"/>
    </row>
    <row r="224" ht="12.75">
      <c r="H224" s="5"/>
    </row>
    <row r="225" ht="12.75">
      <c r="H225" s="5"/>
    </row>
    <row r="226" ht="12.75">
      <c r="H226" s="5"/>
    </row>
    <row r="227" ht="12.75">
      <c r="H227" s="5"/>
    </row>
    <row r="228" ht="12.75">
      <c r="H228" s="5"/>
    </row>
    <row r="229" ht="12.75">
      <c r="H229" s="5"/>
    </row>
    <row r="230" ht="12.75">
      <c r="H230" s="5"/>
    </row>
    <row r="231" ht="12.75">
      <c r="H231" s="5"/>
    </row>
    <row r="232" ht="12.75">
      <c r="H232" s="5"/>
    </row>
    <row r="233" ht="12.75">
      <c r="H233" s="5"/>
    </row>
    <row r="234" ht="12.75">
      <c r="H234" s="5"/>
    </row>
    <row r="235" ht="12.75">
      <c r="H235" s="5"/>
    </row>
    <row r="236" ht="12.75">
      <c r="H236" s="5"/>
    </row>
    <row r="237" ht="12.75">
      <c r="H237" s="5"/>
    </row>
    <row r="238" ht="12.75">
      <c r="H238" s="5"/>
    </row>
    <row r="239" ht="12.75">
      <c r="H239" s="5"/>
    </row>
    <row r="240" ht="12.75">
      <c r="H240" s="5"/>
    </row>
    <row r="241" ht="12.75">
      <c r="H241" s="5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&amp;C-  2  -
</oddHeader>
    <oddFooter>&amp;LSulimov 29. 12. 2006&amp;RStarosta obce
Daněk Josef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15">
      <selection activeCell="B116" sqref="B116"/>
    </sheetView>
  </sheetViews>
  <sheetFormatPr defaultColWidth="9.00390625" defaultRowHeight="12.75"/>
  <cols>
    <col min="1" max="1" width="36.125" style="0" customWidth="1"/>
    <col min="3" max="3" width="2.125" style="0" customWidth="1"/>
    <col min="5" max="5" width="2.375" style="0" customWidth="1"/>
    <col min="7" max="7" width="6.625" style="0" customWidth="1"/>
    <col min="8" max="8" width="11.625" style="0" customWidth="1"/>
  </cols>
  <sheetData>
    <row r="1" spans="1:8" ht="27" customHeight="1">
      <c r="A1" s="239" t="s">
        <v>480</v>
      </c>
      <c r="B1" s="239"/>
      <c r="C1" s="239"/>
      <c r="D1" s="239"/>
      <c r="E1" s="239"/>
      <c r="F1" s="239"/>
      <c r="G1" s="236"/>
      <c r="H1" s="236"/>
    </row>
    <row r="2" spans="1:8" ht="6.75" customHeight="1">
      <c r="A2" s="122"/>
      <c r="B2" s="55"/>
      <c r="C2" s="55"/>
      <c r="D2" s="55"/>
      <c r="E2" s="55"/>
      <c r="F2" s="55"/>
      <c r="G2" s="55"/>
      <c r="H2" s="151"/>
    </row>
    <row r="3" spans="1:8" ht="12.75">
      <c r="A3" s="151" t="s">
        <v>222</v>
      </c>
      <c r="B3" s="151" t="s">
        <v>94</v>
      </c>
      <c r="C3" s="151"/>
      <c r="D3" s="151" t="s">
        <v>71</v>
      </c>
      <c r="E3" s="151"/>
      <c r="F3" s="151" t="s">
        <v>1</v>
      </c>
      <c r="G3" s="152" t="s">
        <v>224</v>
      </c>
      <c r="H3" s="151" t="s">
        <v>223</v>
      </c>
    </row>
    <row r="4" spans="1:8" ht="14.25" customHeight="1">
      <c r="A4" s="122" t="s">
        <v>165</v>
      </c>
      <c r="B4" s="55"/>
      <c r="C4" s="55"/>
      <c r="D4" s="55"/>
      <c r="E4" s="55"/>
      <c r="F4" s="55"/>
      <c r="G4" s="55"/>
      <c r="H4" s="55"/>
    </row>
    <row r="5" spans="1:8" ht="15.75">
      <c r="A5" s="124" t="s">
        <v>226</v>
      </c>
      <c r="B5" s="125" t="s">
        <v>92</v>
      </c>
      <c r="C5" s="125"/>
      <c r="D5" s="125" t="s">
        <v>75</v>
      </c>
      <c r="E5" s="125"/>
      <c r="F5" s="125" t="s">
        <v>225</v>
      </c>
      <c r="G5" s="125"/>
      <c r="H5" s="127">
        <v>33400</v>
      </c>
    </row>
    <row r="6" spans="1:8" ht="15.75">
      <c r="A6" s="124" t="s">
        <v>227</v>
      </c>
      <c r="B6" s="125" t="s">
        <v>92</v>
      </c>
      <c r="C6" s="125"/>
      <c r="D6" s="125" t="s">
        <v>75</v>
      </c>
      <c r="E6" s="125"/>
      <c r="F6" s="125" t="s">
        <v>228</v>
      </c>
      <c r="G6" s="125"/>
      <c r="H6" s="127">
        <v>-3800</v>
      </c>
    </row>
    <row r="7" spans="1:8" ht="15.75">
      <c r="A7" s="124" t="s">
        <v>229</v>
      </c>
      <c r="B7" s="125" t="s">
        <v>92</v>
      </c>
      <c r="C7" s="125"/>
      <c r="D7" s="125" t="s">
        <v>75</v>
      </c>
      <c r="E7" s="125"/>
      <c r="F7" s="125" t="s">
        <v>230</v>
      </c>
      <c r="G7" s="125"/>
      <c r="H7" s="127">
        <v>5200</v>
      </c>
    </row>
    <row r="8" spans="1:8" ht="15.75">
      <c r="A8" s="124" t="s">
        <v>174</v>
      </c>
      <c r="B8" s="125" t="s">
        <v>92</v>
      </c>
      <c r="C8" s="125"/>
      <c r="D8" s="125" t="s">
        <v>75</v>
      </c>
      <c r="E8" s="125"/>
      <c r="F8" s="125" t="s">
        <v>231</v>
      </c>
      <c r="G8" s="125"/>
      <c r="H8" s="127">
        <v>33300</v>
      </c>
    </row>
    <row r="9" spans="1:8" ht="15.75">
      <c r="A9" s="124" t="s">
        <v>35</v>
      </c>
      <c r="B9" s="125" t="s">
        <v>92</v>
      </c>
      <c r="C9" s="125"/>
      <c r="D9" s="125" t="s">
        <v>75</v>
      </c>
      <c r="E9" s="125"/>
      <c r="F9" s="125" t="s">
        <v>232</v>
      </c>
      <c r="G9" s="125"/>
      <c r="H9" s="127">
        <v>67700</v>
      </c>
    </row>
    <row r="10" spans="1:8" ht="15.75">
      <c r="A10" s="124" t="s">
        <v>233</v>
      </c>
      <c r="B10" s="125" t="s">
        <v>92</v>
      </c>
      <c r="C10" s="125"/>
      <c r="D10" s="125" t="s">
        <v>75</v>
      </c>
      <c r="E10" s="125"/>
      <c r="F10" s="125" t="s">
        <v>234</v>
      </c>
      <c r="G10" s="125"/>
      <c r="H10" s="127">
        <v>-1200</v>
      </c>
    </row>
    <row r="11" spans="1:8" ht="15.75">
      <c r="A11" s="124" t="s">
        <v>7</v>
      </c>
      <c r="B11" s="125" t="s">
        <v>92</v>
      </c>
      <c r="C11" s="125"/>
      <c r="D11" s="125" t="s">
        <v>75</v>
      </c>
      <c r="E11" s="125"/>
      <c r="F11" s="125" t="s">
        <v>370</v>
      </c>
      <c r="G11" s="125"/>
      <c r="H11" s="127">
        <v>200</v>
      </c>
    </row>
    <row r="12" spans="1:9" ht="15.75">
      <c r="A12" s="124" t="s">
        <v>9</v>
      </c>
      <c r="B12" s="125" t="s">
        <v>92</v>
      </c>
      <c r="C12" s="125"/>
      <c r="D12" s="125" t="s">
        <v>75</v>
      </c>
      <c r="E12" s="125"/>
      <c r="F12" s="125" t="s">
        <v>235</v>
      </c>
      <c r="G12" s="125"/>
      <c r="H12" s="127">
        <v>-1300</v>
      </c>
      <c r="I12" s="120">
        <f>SUM(H5:H12)</f>
        <v>133500</v>
      </c>
    </row>
    <row r="13" spans="1:8" ht="15.75">
      <c r="A13" s="124" t="s">
        <v>429</v>
      </c>
      <c r="B13" s="125" t="s">
        <v>92</v>
      </c>
      <c r="C13" s="125"/>
      <c r="D13" s="125" t="s">
        <v>99</v>
      </c>
      <c r="E13" s="125"/>
      <c r="F13" s="125" t="s">
        <v>373</v>
      </c>
      <c r="G13" s="125"/>
      <c r="H13" s="127">
        <v>2700</v>
      </c>
    </row>
    <row r="14" spans="1:8" ht="15.75">
      <c r="A14" s="124" t="s">
        <v>236</v>
      </c>
      <c r="B14" s="125" t="s">
        <v>92</v>
      </c>
      <c r="C14" s="125"/>
      <c r="D14" s="125" t="s">
        <v>237</v>
      </c>
      <c r="E14" s="125"/>
      <c r="F14" s="125" t="s">
        <v>100</v>
      </c>
      <c r="G14" s="125"/>
      <c r="H14" s="127">
        <v>3900</v>
      </c>
    </row>
    <row r="15" spans="1:8" ht="15.75">
      <c r="A15" s="124" t="s">
        <v>77</v>
      </c>
      <c r="B15" s="125" t="s">
        <v>92</v>
      </c>
      <c r="C15" s="125"/>
      <c r="D15" s="125" t="s">
        <v>100</v>
      </c>
      <c r="E15" s="125"/>
      <c r="F15" s="125" t="s">
        <v>239</v>
      </c>
      <c r="G15" s="125"/>
      <c r="H15" s="127">
        <v>1000</v>
      </c>
    </row>
    <row r="16" spans="1:8" ht="15.75">
      <c r="A16" s="124" t="s">
        <v>238</v>
      </c>
      <c r="B16" s="125" t="s">
        <v>92</v>
      </c>
      <c r="C16" s="125"/>
      <c r="D16" s="125" t="s">
        <v>102</v>
      </c>
      <c r="E16" s="125"/>
      <c r="F16" s="125" t="s">
        <v>239</v>
      </c>
      <c r="G16" s="125"/>
      <c r="H16" s="127">
        <v>1500</v>
      </c>
    </row>
    <row r="17" spans="1:8" ht="15.75">
      <c r="A17" s="124" t="s">
        <v>108</v>
      </c>
      <c r="B17" s="125" t="s">
        <v>92</v>
      </c>
      <c r="C17" s="125"/>
      <c r="D17" s="125" t="s">
        <v>104</v>
      </c>
      <c r="E17" s="125"/>
      <c r="F17" s="125" t="s">
        <v>240</v>
      </c>
      <c r="G17" s="125"/>
      <c r="H17" s="127">
        <v>2300</v>
      </c>
    </row>
    <row r="18" spans="1:8" ht="15.75">
      <c r="A18" s="124" t="s">
        <v>241</v>
      </c>
      <c r="B18" s="125" t="s">
        <v>92</v>
      </c>
      <c r="C18" s="125"/>
      <c r="D18" s="125" t="s">
        <v>242</v>
      </c>
      <c r="E18" s="125"/>
      <c r="F18" s="125" t="s">
        <v>240</v>
      </c>
      <c r="G18" s="125"/>
      <c r="H18" s="127">
        <v>1000</v>
      </c>
    </row>
    <row r="19" spans="1:8" ht="15.75">
      <c r="A19" s="124" t="s">
        <v>243</v>
      </c>
      <c r="B19" s="125" t="s">
        <v>92</v>
      </c>
      <c r="C19" s="125"/>
      <c r="D19" s="125" t="s">
        <v>106</v>
      </c>
      <c r="E19" s="125"/>
      <c r="F19" s="125" t="s">
        <v>244</v>
      </c>
      <c r="G19" s="125"/>
      <c r="H19" s="127">
        <v>7500</v>
      </c>
    </row>
    <row r="20" spans="1:8" ht="15.75">
      <c r="A20" s="124" t="s">
        <v>427</v>
      </c>
      <c r="B20" s="125" t="s">
        <v>92</v>
      </c>
      <c r="C20" s="125"/>
      <c r="D20" s="125" t="s">
        <v>106</v>
      </c>
      <c r="E20" s="125"/>
      <c r="F20" s="125" t="s">
        <v>428</v>
      </c>
      <c r="G20" s="125"/>
      <c r="H20" s="127">
        <v>2500</v>
      </c>
    </row>
    <row r="21" spans="1:8" ht="15.75">
      <c r="A21" s="124" t="s">
        <v>247</v>
      </c>
      <c r="B21" s="125" t="s">
        <v>92</v>
      </c>
      <c r="C21" s="125"/>
      <c r="D21" s="125" t="s">
        <v>248</v>
      </c>
      <c r="E21" s="125"/>
      <c r="F21" s="125" t="s">
        <v>239</v>
      </c>
      <c r="G21" s="125"/>
      <c r="H21" s="127">
        <v>1400</v>
      </c>
    </row>
    <row r="22" spans="1:8" ht="15.75">
      <c r="A22" s="124" t="s">
        <v>249</v>
      </c>
      <c r="B22" s="125" t="s">
        <v>92</v>
      </c>
      <c r="C22" s="125"/>
      <c r="D22" s="125" t="s">
        <v>107</v>
      </c>
      <c r="E22" s="125"/>
      <c r="F22" s="125" t="s">
        <v>239</v>
      </c>
      <c r="G22" s="125"/>
      <c r="H22" s="127">
        <v>-300</v>
      </c>
    </row>
    <row r="23" spans="1:8" ht="15.75">
      <c r="A23" s="124" t="s">
        <v>110</v>
      </c>
      <c r="B23" s="125" t="s">
        <v>92</v>
      </c>
      <c r="C23" s="125"/>
      <c r="D23" s="125" t="s">
        <v>111</v>
      </c>
      <c r="E23" s="125"/>
      <c r="F23" s="125" t="s">
        <v>250</v>
      </c>
      <c r="G23" s="125"/>
      <c r="H23" s="127">
        <v>900</v>
      </c>
    </row>
    <row r="24" spans="1:8" ht="15.75">
      <c r="A24" s="128" t="s">
        <v>113</v>
      </c>
      <c r="B24" s="125"/>
      <c r="C24" s="125"/>
      <c r="D24" s="125"/>
      <c r="E24" s="125"/>
      <c r="F24" s="125"/>
      <c r="G24" s="125"/>
      <c r="H24" s="129">
        <f>SUM(H5:H23)</f>
        <v>157900</v>
      </c>
    </row>
    <row r="25" spans="1:8" ht="12.75" customHeight="1">
      <c r="A25" s="128"/>
      <c r="B25" s="125"/>
      <c r="C25" s="125"/>
      <c r="D25" s="125"/>
      <c r="E25" s="125"/>
      <c r="F25" s="125"/>
      <c r="G25" s="125"/>
      <c r="H25" s="129"/>
    </row>
    <row r="26" spans="1:8" ht="13.5" customHeight="1">
      <c r="A26" s="122" t="s">
        <v>164</v>
      </c>
      <c r="B26" s="125"/>
      <c r="C26" s="125"/>
      <c r="D26" s="125"/>
      <c r="E26" s="125"/>
      <c r="F26" s="125"/>
      <c r="G26" s="125"/>
      <c r="H26" s="127"/>
    </row>
    <row r="27" spans="1:8" ht="13.5" customHeight="1">
      <c r="A27" s="131" t="s">
        <v>430</v>
      </c>
      <c r="B27" s="125" t="s">
        <v>92</v>
      </c>
      <c r="C27" s="125"/>
      <c r="D27" s="125" t="s">
        <v>431</v>
      </c>
      <c r="E27" s="125"/>
      <c r="F27" s="125" t="s">
        <v>269</v>
      </c>
      <c r="G27" s="125"/>
      <c r="H27" s="127">
        <v>6400</v>
      </c>
    </row>
    <row r="28" spans="1:8" ht="13.5" customHeight="1">
      <c r="A28" s="131" t="s">
        <v>432</v>
      </c>
      <c r="B28" s="125" t="s">
        <v>92</v>
      </c>
      <c r="C28" s="125"/>
      <c r="D28" s="125" t="s">
        <v>185</v>
      </c>
      <c r="E28" s="125"/>
      <c r="F28" s="125" t="s">
        <v>289</v>
      </c>
      <c r="G28" s="125"/>
      <c r="H28" s="127">
        <v>200</v>
      </c>
    </row>
    <row r="29" spans="1:8" ht="13.5" customHeight="1">
      <c r="A29" s="131" t="s">
        <v>77</v>
      </c>
      <c r="B29" s="125" t="s">
        <v>92</v>
      </c>
      <c r="C29" s="125"/>
      <c r="D29" s="125" t="s">
        <v>100</v>
      </c>
      <c r="E29" s="125"/>
      <c r="F29" s="125" t="s">
        <v>268</v>
      </c>
      <c r="G29" s="125"/>
      <c r="H29" s="127">
        <v>1800</v>
      </c>
    </row>
    <row r="30" spans="1:8" ht="15.75">
      <c r="A30" s="124" t="s">
        <v>251</v>
      </c>
      <c r="B30" s="125" t="s">
        <v>92</v>
      </c>
      <c r="C30" s="125"/>
      <c r="D30" s="125" t="s">
        <v>252</v>
      </c>
      <c r="E30" s="125"/>
      <c r="F30" s="125" t="s">
        <v>253</v>
      </c>
      <c r="G30" s="125"/>
      <c r="H30" s="127">
        <v>-100</v>
      </c>
    </row>
    <row r="31" spans="1:9" ht="15.75">
      <c r="A31" s="124" t="s">
        <v>433</v>
      </c>
      <c r="B31" s="125" t="s">
        <v>92</v>
      </c>
      <c r="C31" s="125"/>
      <c r="D31" s="125" t="s">
        <v>252</v>
      </c>
      <c r="E31" s="125"/>
      <c r="F31" s="125" t="s">
        <v>289</v>
      </c>
      <c r="G31" s="125"/>
      <c r="H31" s="127">
        <v>400</v>
      </c>
      <c r="I31" s="120">
        <f>SUM(H30:H31)</f>
        <v>300</v>
      </c>
    </row>
    <row r="32" spans="1:8" ht="15.75">
      <c r="A32" s="124" t="s">
        <v>434</v>
      </c>
      <c r="B32" s="125" t="s">
        <v>92</v>
      </c>
      <c r="C32" s="125"/>
      <c r="D32" s="125" t="s">
        <v>117</v>
      </c>
      <c r="E32" s="125"/>
      <c r="F32" s="125" t="s">
        <v>275</v>
      </c>
      <c r="G32" s="125"/>
      <c r="H32" s="127">
        <v>-700</v>
      </c>
    </row>
    <row r="33" spans="1:8" ht="15.75">
      <c r="A33" s="124" t="s">
        <v>434</v>
      </c>
      <c r="B33" s="125" t="s">
        <v>92</v>
      </c>
      <c r="C33" s="125"/>
      <c r="D33" s="125" t="s">
        <v>117</v>
      </c>
      <c r="E33" s="125"/>
      <c r="F33" s="125" t="s">
        <v>435</v>
      </c>
      <c r="G33" s="125"/>
      <c r="H33" s="127">
        <v>700</v>
      </c>
    </row>
    <row r="34" spans="1:8" ht="15.75">
      <c r="A34" s="124" t="s">
        <v>254</v>
      </c>
      <c r="B34" s="125" t="s">
        <v>92</v>
      </c>
      <c r="C34" s="125"/>
      <c r="D34" s="125" t="s">
        <v>104</v>
      </c>
      <c r="E34" s="125"/>
      <c r="F34" s="125" t="s">
        <v>255</v>
      </c>
      <c r="G34" s="125"/>
      <c r="H34" s="127">
        <v>400</v>
      </c>
    </row>
    <row r="35" spans="1:8" ht="15.75">
      <c r="A35" s="124" t="s">
        <v>481</v>
      </c>
      <c r="B35" s="125" t="s">
        <v>92</v>
      </c>
      <c r="C35" s="125"/>
      <c r="D35" s="125" t="s">
        <v>104</v>
      </c>
      <c r="E35" s="125"/>
      <c r="F35" s="125" t="s">
        <v>257</v>
      </c>
      <c r="G35" s="125"/>
      <c r="H35" s="127">
        <v>200</v>
      </c>
    </row>
    <row r="36" spans="1:8" ht="15.75">
      <c r="A36" s="124" t="s">
        <v>263</v>
      </c>
      <c r="B36" s="125" t="s">
        <v>92</v>
      </c>
      <c r="C36" s="125"/>
      <c r="D36" s="125" t="s">
        <v>104</v>
      </c>
      <c r="E36" s="125"/>
      <c r="F36" s="125" t="s">
        <v>258</v>
      </c>
      <c r="G36" s="125"/>
      <c r="H36" s="127">
        <v>-200</v>
      </c>
    </row>
    <row r="37" spans="1:8" ht="15.75">
      <c r="A37" s="124" t="s">
        <v>436</v>
      </c>
      <c r="B37" s="125" t="s">
        <v>92</v>
      </c>
      <c r="C37" s="125"/>
      <c r="D37" s="125" t="s">
        <v>104</v>
      </c>
      <c r="E37" s="125"/>
      <c r="F37" s="125" t="s">
        <v>437</v>
      </c>
      <c r="G37" s="125"/>
      <c r="H37" s="127">
        <v>100</v>
      </c>
    </row>
    <row r="38" spans="1:8" ht="15.75">
      <c r="A38" s="124" t="s">
        <v>259</v>
      </c>
      <c r="B38" s="125" t="s">
        <v>92</v>
      </c>
      <c r="C38" s="125"/>
      <c r="D38" s="125" t="s">
        <v>104</v>
      </c>
      <c r="E38" s="125"/>
      <c r="F38" s="125" t="s">
        <v>260</v>
      </c>
      <c r="G38" s="125"/>
      <c r="H38" s="127">
        <v>-1600</v>
      </c>
    </row>
    <row r="39" spans="1:8" ht="15.75">
      <c r="A39" s="124" t="s">
        <v>262</v>
      </c>
      <c r="B39" s="125" t="s">
        <v>92</v>
      </c>
      <c r="C39" s="125"/>
      <c r="D39" s="125" t="s">
        <v>104</v>
      </c>
      <c r="E39" s="125"/>
      <c r="F39" s="125" t="s">
        <v>261</v>
      </c>
      <c r="G39" s="125"/>
      <c r="H39" s="127">
        <v>200</v>
      </c>
    </row>
    <row r="40" spans="1:8" ht="15.75">
      <c r="A40" s="124" t="s">
        <v>264</v>
      </c>
      <c r="B40" s="125" t="s">
        <v>92</v>
      </c>
      <c r="C40" s="125"/>
      <c r="D40" s="125" t="s">
        <v>104</v>
      </c>
      <c r="E40" s="125"/>
      <c r="F40" s="125" t="s">
        <v>265</v>
      </c>
      <c r="G40" s="125"/>
      <c r="H40" s="127">
        <v>-15900</v>
      </c>
    </row>
    <row r="41" spans="1:8" ht="15.75">
      <c r="A41" s="124" t="s">
        <v>267</v>
      </c>
      <c r="B41" s="125" t="s">
        <v>92</v>
      </c>
      <c r="C41" s="125"/>
      <c r="D41" s="125" t="s">
        <v>104</v>
      </c>
      <c r="E41" s="125"/>
      <c r="F41" s="125" t="s">
        <v>268</v>
      </c>
      <c r="G41" s="125"/>
      <c r="H41" s="127">
        <v>-3900</v>
      </c>
    </row>
    <row r="42" spans="1:9" ht="15.75">
      <c r="A42" s="124" t="s">
        <v>271</v>
      </c>
      <c r="B42" s="125" t="s">
        <v>92</v>
      </c>
      <c r="C42" s="125"/>
      <c r="D42" s="125" t="s">
        <v>104</v>
      </c>
      <c r="E42" s="125"/>
      <c r="F42" s="125" t="s">
        <v>269</v>
      </c>
      <c r="G42" s="125"/>
      <c r="H42" s="127">
        <v>-5000</v>
      </c>
      <c r="I42" s="120">
        <f>SUM(H34:H42)</f>
        <v>-25700</v>
      </c>
    </row>
    <row r="43" spans="1:9" ht="15.75">
      <c r="A43" s="124" t="s">
        <v>438</v>
      </c>
      <c r="B43" s="125" t="s">
        <v>92</v>
      </c>
      <c r="C43" s="125"/>
      <c r="D43" s="125" t="s">
        <v>390</v>
      </c>
      <c r="E43" s="125"/>
      <c r="F43" s="125" t="s">
        <v>255</v>
      </c>
      <c r="G43" s="125"/>
      <c r="H43" s="127">
        <v>-500</v>
      </c>
      <c r="I43" s="120"/>
    </row>
    <row r="44" spans="1:8" ht="15.75">
      <c r="A44" s="124" t="s">
        <v>272</v>
      </c>
      <c r="B44" s="125" t="s">
        <v>92</v>
      </c>
      <c r="C44" s="125"/>
      <c r="D44" s="125" t="s">
        <v>273</v>
      </c>
      <c r="E44" s="125"/>
      <c r="F44" s="125" t="s">
        <v>260</v>
      </c>
      <c r="G44" s="125"/>
      <c r="H44" s="127">
        <v>-1900</v>
      </c>
    </row>
    <row r="45" spans="1:8" ht="15.75">
      <c r="A45" s="124" t="s">
        <v>274</v>
      </c>
      <c r="B45" s="125" t="s">
        <v>92</v>
      </c>
      <c r="C45" s="125"/>
      <c r="D45" s="125" t="s">
        <v>273</v>
      </c>
      <c r="E45" s="125"/>
      <c r="F45" s="125" t="s">
        <v>268</v>
      </c>
      <c r="G45" s="125"/>
      <c r="H45" s="127">
        <v>-3000</v>
      </c>
    </row>
    <row r="46" spans="1:8" ht="15.75">
      <c r="A46" s="124" t="s">
        <v>278</v>
      </c>
      <c r="B46" s="125" t="s">
        <v>92</v>
      </c>
      <c r="C46" s="125"/>
      <c r="D46" s="125" t="s">
        <v>273</v>
      </c>
      <c r="E46" s="125"/>
      <c r="F46" s="125" t="s">
        <v>269</v>
      </c>
      <c r="G46" s="125"/>
      <c r="H46" s="127">
        <v>-3000</v>
      </c>
    </row>
    <row r="47" spans="1:8" ht="15.75">
      <c r="A47" s="124" t="s">
        <v>279</v>
      </c>
      <c r="B47" s="125" t="s">
        <v>92</v>
      </c>
      <c r="C47" s="125"/>
      <c r="D47" s="125" t="s">
        <v>273</v>
      </c>
      <c r="E47" s="125"/>
      <c r="F47" s="125" t="s">
        <v>275</v>
      </c>
      <c r="G47" s="125"/>
      <c r="H47" s="127">
        <v>1100</v>
      </c>
    </row>
    <row r="48" spans="1:8" ht="15.75">
      <c r="A48" s="124" t="s">
        <v>439</v>
      </c>
      <c r="B48" s="125" t="s">
        <v>92</v>
      </c>
      <c r="C48" s="125"/>
      <c r="D48" s="125" t="s">
        <v>440</v>
      </c>
      <c r="E48" s="125"/>
      <c r="F48" s="125" t="s">
        <v>260</v>
      </c>
      <c r="G48" s="125"/>
      <c r="H48" s="127">
        <v>1200</v>
      </c>
    </row>
    <row r="49" spans="1:8" ht="15.75">
      <c r="A49" s="124" t="s">
        <v>441</v>
      </c>
      <c r="B49" s="125" t="s">
        <v>92</v>
      </c>
      <c r="C49" s="125"/>
      <c r="D49" s="125" t="s">
        <v>442</v>
      </c>
      <c r="E49" s="125"/>
      <c r="F49" s="125" t="s">
        <v>443</v>
      </c>
      <c r="G49" s="125"/>
      <c r="H49" s="127">
        <v>500</v>
      </c>
    </row>
    <row r="50" spans="1:8" ht="15.75">
      <c r="A50" s="124" t="s">
        <v>444</v>
      </c>
      <c r="B50" s="125" t="s">
        <v>92</v>
      </c>
      <c r="C50" s="125"/>
      <c r="D50" s="125" t="s">
        <v>242</v>
      </c>
      <c r="E50" s="125"/>
      <c r="F50" s="125" t="s">
        <v>255</v>
      </c>
      <c r="G50" s="125"/>
      <c r="H50" s="127">
        <v>4400</v>
      </c>
    </row>
    <row r="51" spans="1:8" ht="15.75">
      <c r="A51" s="124" t="s">
        <v>445</v>
      </c>
      <c r="B51" s="125" t="s">
        <v>92</v>
      </c>
      <c r="C51" s="125"/>
      <c r="D51" s="125" t="s">
        <v>242</v>
      </c>
      <c r="E51" s="125"/>
      <c r="F51" s="125" t="s">
        <v>283</v>
      </c>
      <c r="G51" s="125"/>
      <c r="H51" s="127">
        <v>5000</v>
      </c>
    </row>
    <row r="52" spans="1:8" ht="15.75">
      <c r="A52" s="124" t="s">
        <v>446</v>
      </c>
      <c r="B52" s="125" t="s">
        <v>92</v>
      </c>
      <c r="C52" s="125"/>
      <c r="D52" s="125" t="s">
        <v>242</v>
      </c>
      <c r="E52" s="125"/>
      <c r="F52" s="125" t="s">
        <v>260</v>
      </c>
      <c r="G52" s="125"/>
      <c r="H52" s="127">
        <v>5900</v>
      </c>
    </row>
    <row r="53" spans="1:8" ht="15.75">
      <c r="A53" s="124" t="s">
        <v>447</v>
      </c>
      <c r="B53" s="125" t="s">
        <v>92</v>
      </c>
      <c r="C53" s="125"/>
      <c r="D53" s="125" t="s">
        <v>242</v>
      </c>
      <c r="E53" s="125"/>
      <c r="F53" s="125" t="s">
        <v>326</v>
      </c>
      <c r="G53" s="125"/>
      <c r="H53" s="127">
        <v>55400</v>
      </c>
    </row>
    <row r="54" spans="1:8" ht="15.75">
      <c r="A54" s="124" t="s">
        <v>448</v>
      </c>
      <c r="B54" s="125" t="s">
        <v>92</v>
      </c>
      <c r="C54" s="125"/>
      <c r="D54" s="125" t="s">
        <v>242</v>
      </c>
      <c r="E54" s="125"/>
      <c r="F54" s="125" t="s">
        <v>268</v>
      </c>
      <c r="G54" s="125"/>
      <c r="H54" s="127">
        <v>1400</v>
      </c>
    </row>
    <row r="55" spans="1:9" ht="15.75">
      <c r="A55" s="124" t="s">
        <v>449</v>
      </c>
      <c r="B55" s="125" t="s">
        <v>92</v>
      </c>
      <c r="C55" s="125"/>
      <c r="D55" s="125" t="s">
        <v>242</v>
      </c>
      <c r="E55" s="125"/>
      <c r="F55" s="125" t="s">
        <v>269</v>
      </c>
      <c r="G55" s="125"/>
      <c r="H55" s="127">
        <v>146600</v>
      </c>
      <c r="I55" s="120">
        <f>SUM(H50:H55)</f>
        <v>218700</v>
      </c>
    </row>
    <row r="56" spans="1:9" ht="15.75">
      <c r="A56" s="124" t="s">
        <v>482</v>
      </c>
      <c r="B56" s="125" t="s">
        <v>92</v>
      </c>
      <c r="C56" s="125"/>
      <c r="D56" s="125" t="s">
        <v>276</v>
      </c>
      <c r="E56" s="125"/>
      <c r="F56" s="125" t="s">
        <v>260</v>
      </c>
      <c r="G56" s="125"/>
      <c r="H56" s="127">
        <v>2500</v>
      </c>
      <c r="I56" s="120"/>
    </row>
    <row r="57" spans="1:8" ht="15.75">
      <c r="A57" s="124" t="s">
        <v>130</v>
      </c>
      <c r="B57" s="125" t="s">
        <v>92</v>
      </c>
      <c r="C57" s="125"/>
      <c r="D57" s="125" t="s">
        <v>276</v>
      </c>
      <c r="E57" s="125"/>
      <c r="F57" s="125" t="s">
        <v>269</v>
      </c>
      <c r="G57" s="125"/>
      <c r="H57" s="127">
        <v>-2000</v>
      </c>
    </row>
    <row r="58" spans="1:9" ht="15.75">
      <c r="A58" s="124" t="s">
        <v>277</v>
      </c>
      <c r="B58" s="125" t="s">
        <v>92</v>
      </c>
      <c r="C58" s="125"/>
      <c r="D58" s="125" t="s">
        <v>276</v>
      </c>
      <c r="E58" s="125"/>
      <c r="F58" s="125" t="s">
        <v>266</v>
      </c>
      <c r="G58" s="125"/>
      <c r="H58" s="127">
        <v>11000</v>
      </c>
      <c r="I58" s="120">
        <f>SUM(H56:H58)</f>
        <v>11500</v>
      </c>
    </row>
    <row r="59" spans="1:8" ht="15.75">
      <c r="A59" s="124" t="s">
        <v>450</v>
      </c>
      <c r="B59" s="125" t="s">
        <v>92</v>
      </c>
      <c r="C59" s="125"/>
      <c r="D59" s="125" t="s">
        <v>106</v>
      </c>
      <c r="E59" s="125"/>
      <c r="F59" s="125" t="s">
        <v>337</v>
      </c>
      <c r="G59" s="125"/>
      <c r="H59" s="127">
        <v>27100</v>
      </c>
    </row>
    <row r="60" spans="1:8" ht="15.75">
      <c r="A60" s="124" t="s">
        <v>451</v>
      </c>
      <c r="B60" s="125" t="s">
        <v>92</v>
      </c>
      <c r="C60" s="125"/>
      <c r="D60" s="125" t="s">
        <v>106</v>
      </c>
      <c r="E60" s="125"/>
      <c r="F60" s="125" t="s">
        <v>269</v>
      </c>
      <c r="G60" s="125"/>
      <c r="H60" s="127">
        <v>-150000</v>
      </c>
    </row>
    <row r="61" spans="1:8" ht="15.75">
      <c r="A61" s="124" t="s">
        <v>136</v>
      </c>
      <c r="B61" s="125" t="s">
        <v>92</v>
      </c>
      <c r="C61" s="125"/>
      <c r="D61" s="125" t="s">
        <v>290</v>
      </c>
      <c r="E61" s="125"/>
      <c r="F61" s="125" t="s">
        <v>268</v>
      </c>
      <c r="G61" s="125"/>
      <c r="H61" s="127">
        <v>-3600</v>
      </c>
    </row>
    <row r="62" spans="1:8" ht="15.75">
      <c r="A62" s="124" t="s">
        <v>292</v>
      </c>
      <c r="B62" s="125" t="s">
        <v>92</v>
      </c>
      <c r="C62" s="125"/>
      <c r="D62" s="125" t="s">
        <v>246</v>
      </c>
      <c r="E62" s="125"/>
      <c r="F62" s="125" t="s">
        <v>268</v>
      </c>
      <c r="G62" s="125"/>
      <c r="H62" s="127">
        <v>-9400</v>
      </c>
    </row>
    <row r="63" spans="1:8" ht="15.75">
      <c r="A63" s="124" t="s">
        <v>291</v>
      </c>
      <c r="B63" s="125" t="s">
        <v>92</v>
      </c>
      <c r="C63" s="125"/>
      <c r="D63" s="125" t="s">
        <v>293</v>
      </c>
      <c r="E63" s="125"/>
      <c r="F63" s="125" t="s">
        <v>268</v>
      </c>
      <c r="G63" s="125"/>
      <c r="H63" s="127">
        <v>-5400</v>
      </c>
    </row>
    <row r="64" spans="1:8" ht="15.75">
      <c r="A64" s="124" t="s">
        <v>294</v>
      </c>
      <c r="B64" s="125" t="s">
        <v>92</v>
      </c>
      <c r="C64" s="125"/>
      <c r="D64" s="125" t="s">
        <v>248</v>
      </c>
      <c r="E64" s="125"/>
      <c r="F64" s="125" t="s">
        <v>255</v>
      </c>
      <c r="G64" s="125"/>
      <c r="H64" s="127">
        <v>2200</v>
      </c>
    </row>
    <row r="65" spans="1:8" ht="15.75">
      <c r="A65" s="124" t="s">
        <v>384</v>
      </c>
      <c r="B65" s="125" t="s">
        <v>92</v>
      </c>
      <c r="C65" s="125"/>
      <c r="D65" s="125" t="s">
        <v>248</v>
      </c>
      <c r="E65" s="125"/>
      <c r="F65" s="125" t="s">
        <v>257</v>
      </c>
      <c r="G65" s="125"/>
      <c r="H65" s="127">
        <v>800</v>
      </c>
    </row>
    <row r="66" spans="1:8" ht="15.75">
      <c r="A66" s="124" t="s">
        <v>453</v>
      </c>
      <c r="B66" s="125" t="s">
        <v>92</v>
      </c>
      <c r="C66" s="125"/>
      <c r="D66" s="125" t="s">
        <v>248</v>
      </c>
      <c r="E66" s="125"/>
      <c r="F66" s="125" t="s">
        <v>258</v>
      </c>
      <c r="G66" s="125"/>
      <c r="H66" s="127">
        <v>100</v>
      </c>
    </row>
    <row r="67" spans="1:8" ht="15.75">
      <c r="A67" s="124" t="s">
        <v>452</v>
      </c>
      <c r="B67" s="125" t="s">
        <v>92</v>
      </c>
      <c r="C67" s="125"/>
      <c r="D67" s="125" t="s">
        <v>248</v>
      </c>
      <c r="E67" s="125"/>
      <c r="F67" s="125" t="s">
        <v>437</v>
      </c>
      <c r="G67" s="125"/>
      <c r="H67" s="127">
        <v>100</v>
      </c>
    </row>
    <row r="68" spans="1:8" ht="15.75">
      <c r="A68" s="124" t="s">
        <v>454</v>
      </c>
      <c r="B68" s="125" t="s">
        <v>92</v>
      </c>
      <c r="C68" s="125"/>
      <c r="D68" s="125" t="s">
        <v>248</v>
      </c>
      <c r="E68" s="125"/>
      <c r="F68" s="125" t="s">
        <v>299</v>
      </c>
      <c r="G68" s="125"/>
      <c r="H68" s="127">
        <v>100</v>
      </c>
    </row>
    <row r="69" spans="1:9" ht="15.75">
      <c r="A69" s="124" t="s">
        <v>455</v>
      </c>
      <c r="B69" s="125" t="s">
        <v>92</v>
      </c>
      <c r="C69" s="125"/>
      <c r="D69" s="125" t="s">
        <v>248</v>
      </c>
      <c r="E69" s="125"/>
      <c r="F69" s="125" t="s">
        <v>268</v>
      </c>
      <c r="G69" s="125"/>
      <c r="H69" s="127">
        <v>-5400</v>
      </c>
      <c r="I69" s="120">
        <f>SUM(H64:H69)</f>
        <v>-2100</v>
      </c>
    </row>
    <row r="70" spans="1:8" ht="15.75">
      <c r="A70" s="124" t="s">
        <v>304</v>
      </c>
      <c r="B70" s="125" t="s">
        <v>92</v>
      </c>
      <c r="C70" s="125"/>
      <c r="D70" s="125" t="s">
        <v>305</v>
      </c>
      <c r="E70" s="125"/>
      <c r="F70" s="125" t="s">
        <v>260</v>
      </c>
      <c r="G70" s="125"/>
      <c r="H70" s="127">
        <v>-8300</v>
      </c>
    </row>
    <row r="71" spans="1:8" ht="15.75">
      <c r="A71" s="124" t="s">
        <v>306</v>
      </c>
      <c r="B71" s="125" t="s">
        <v>92</v>
      </c>
      <c r="C71" s="125"/>
      <c r="D71" s="125" t="s">
        <v>305</v>
      </c>
      <c r="E71" s="125"/>
      <c r="F71" s="125" t="s">
        <v>299</v>
      </c>
      <c r="G71" s="125"/>
      <c r="H71" s="127">
        <v>-3700</v>
      </c>
    </row>
    <row r="72" spans="1:8" ht="15.75">
      <c r="A72" s="124" t="s">
        <v>307</v>
      </c>
      <c r="B72" s="125" t="s">
        <v>92</v>
      </c>
      <c r="C72" s="125"/>
      <c r="D72" s="125" t="s">
        <v>305</v>
      </c>
      <c r="E72" s="125"/>
      <c r="F72" s="125" t="s">
        <v>308</v>
      </c>
      <c r="G72" s="125"/>
      <c r="H72" s="127">
        <v>-2000</v>
      </c>
    </row>
    <row r="73" spans="1:8" ht="15.75">
      <c r="A73" s="124" t="s">
        <v>309</v>
      </c>
      <c r="B73" s="125" t="s">
        <v>92</v>
      </c>
      <c r="C73" s="125"/>
      <c r="D73" s="125" t="s">
        <v>305</v>
      </c>
      <c r="E73" s="125"/>
      <c r="F73" s="125" t="s">
        <v>268</v>
      </c>
      <c r="G73" s="153"/>
      <c r="H73" s="127">
        <v>-1300</v>
      </c>
    </row>
    <row r="74" spans="1:8" ht="15.75">
      <c r="A74" s="124" t="s">
        <v>456</v>
      </c>
      <c r="B74" s="125" t="s">
        <v>92</v>
      </c>
      <c r="C74" s="125"/>
      <c r="D74" s="125" t="s">
        <v>305</v>
      </c>
      <c r="E74" s="125"/>
      <c r="F74" s="125" t="s">
        <v>275</v>
      </c>
      <c r="G74" s="153"/>
      <c r="H74" s="127">
        <v>600</v>
      </c>
    </row>
    <row r="75" spans="1:9" ht="15.75">
      <c r="A75" s="124" t="s">
        <v>310</v>
      </c>
      <c r="B75" s="125" t="s">
        <v>92</v>
      </c>
      <c r="C75" s="125"/>
      <c r="D75" s="125" t="s">
        <v>305</v>
      </c>
      <c r="E75" s="125"/>
      <c r="F75" s="125" t="s">
        <v>303</v>
      </c>
      <c r="G75" s="153"/>
      <c r="H75" s="127">
        <v>200</v>
      </c>
      <c r="I75" s="120">
        <f>SUM(H70:H75)</f>
        <v>-14500</v>
      </c>
    </row>
    <row r="76" spans="1:8" ht="15.75">
      <c r="A76" s="124" t="s">
        <v>311</v>
      </c>
      <c r="B76" s="125" t="s">
        <v>92</v>
      </c>
      <c r="C76" s="125"/>
      <c r="D76" s="125" t="s">
        <v>312</v>
      </c>
      <c r="E76" s="125"/>
      <c r="F76" s="125" t="s">
        <v>313</v>
      </c>
      <c r="G76" s="153"/>
      <c r="H76" s="127">
        <v>-1000</v>
      </c>
    </row>
    <row r="77" spans="1:8" ht="15.75">
      <c r="A77" s="124" t="s">
        <v>457</v>
      </c>
      <c r="B77" s="125" t="s">
        <v>92</v>
      </c>
      <c r="C77" s="125"/>
      <c r="D77" s="125" t="s">
        <v>107</v>
      </c>
      <c r="E77" s="125"/>
      <c r="F77" s="125" t="s">
        <v>315</v>
      </c>
      <c r="G77" s="153"/>
      <c r="H77" s="127">
        <v>-400</v>
      </c>
    </row>
    <row r="78" spans="1:8" ht="15.75">
      <c r="A78" s="124" t="s">
        <v>483</v>
      </c>
      <c r="B78" s="125" t="s">
        <v>92</v>
      </c>
      <c r="C78" s="125"/>
      <c r="D78" s="125" t="s">
        <v>107</v>
      </c>
      <c r="E78" s="125"/>
      <c r="F78" s="125" t="s">
        <v>257</v>
      </c>
      <c r="G78" s="153"/>
      <c r="H78" s="127">
        <v>100</v>
      </c>
    </row>
    <row r="79" spans="1:8" ht="15.75">
      <c r="A79" s="124" t="s">
        <v>484</v>
      </c>
      <c r="B79" s="125" t="s">
        <v>92</v>
      </c>
      <c r="C79" s="125"/>
      <c r="D79" s="125" t="s">
        <v>485</v>
      </c>
      <c r="E79" s="125"/>
      <c r="F79" s="125" t="s">
        <v>258</v>
      </c>
      <c r="G79" s="153"/>
      <c r="H79" s="127">
        <v>200</v>
      </c>
    </row>
    <row r="80" spans="1:8" ht="15.75">
      <c r="A80" s="124" t="s">
        <v>462</v>
      </c>
      <c r="B80" s="125" t="s">
        <v>92</v>
      </c>
      <c r="C80" s="125"/>
      <c r="D80" s="125" t="s">
        <v>107</v>
      </c>
      <c r="E80" s="125"/>
      <c r="F80" s="125" t="s">
        <v>437</v>
      </c>
      <c r="G80" s="153"/>
      <c r="H80" s="127">
        <v>200</v>
      </c>
    </row>
    <row r="81" spans="1:8" ht="15.75">
      <c r="A81" s="124" t="s">
        <v>461</v>
      </c>
      <c r="B81" s="125" t="s">
        <v>92</v>
      </c>
      <c r="C81" s="153"/>
      <c r="D81" s="125" t="s">
        <v>107</v>
      </c>
      <c r="E81" s="125"/>
      <c r="F81" s="125" t="s">
        <v>253</v>
      </c>
      <c r="G81" s="153"/>
      <c r="H81" s="127">
        <v>-11000</v>
      </c>
    </row>
    <row r="82" spans="1:8" ht="15.75">
      <c r="A82" s="124" t="s">
        <v>460</v>
      </c>
      <c r="B82" s="125" t="s">
        <v>92</v>
      </c>
      <c r="C82" s="153"/>
      <c r="D82" s="125" t="s">
        <v>107</v>
      </c>
      <c r="E82" s="125"/>
      <c r="F82" s="125" t="s">
        <v>283</v>
      </c>
      <c r="G82" s="153"/>
      <c r="H82" s="127">
        <v>12500</v>
      </c>
    </row>
    <row r="83" spans="1:8" ht="15.75">
      <c r="A83" s="124" t="s">
        <v>459</v>
      </c>
      <c r="B83" s="125" t="s">
        <v>92</v>
      </c>
      <c r="C83" s="153"/>
      <c r="D83" s="125" t="s">
        <v>107</v>
      </c>
      <c r="E83" s="125"/>
      <c r="F83" s="125" t="s">
        <v>260</v>
      </c>
      <c r="G83" s="153"/>
      <c r="H83" s="127">
        <v>-2600</v>
      </c>
    </row>
    <row r="84" spans="1:8" ht="15.75">
      <c r="A84" s="124" t="s">
        <v>458</v>
      </c>
      <c r="B84" s="125" t="s">
        <v>92</v>
      </c>
      <c r="C84" s="153"/>
      <c r="D84" s="125" t="s">
        <v>107</v>
      </c>
      <c r="E84" s="125"/>
      <c r="F84" s="125" t="s">
        <v>326</v>
      </c>
      <c r="G84" s="153"/>
      <c r="H84" s="127">
        <v>-57000</v>
      </c>
    </row>
    <row r="85" spans="1:8" ht="15.75">
      <c r="A85" s="124" t="s">
        <v>463</v>
      </c>
      <c r="B85" s="125" t="s">
        <v>92</v>
      </c>
      <c r="C85" s="153"/>
      <c r="D85" s="125" t="s">
        <v>107</v>
      </c>
      <c r="E85" s="125"/>
      <c r="F85" s="125" t="s">
        <v>261</v>
      </c>
      <c r="G85" s="153"/>
      <c r="H85" s="127">
        <v>-400</v>
      </c>
    </row>
    <row r="86" spans="1:8" ht="15.75">
      <c r="A86" s="124" t="s">
        <v>464</v>
      </c>
      <c r="B86" s="125" t="s">
        <v>92</v>
      </c>
      <c r="C86" s="153"/>
      <c r="D86" s="125" t="s">
        <v>107</v>
      </c>
      <c r="E86" s="125"/>
      <c r="F86" s="125" t="s">
        <v>265</v>
      </c>
      <c r="G86" s="153"/>
      <c r="H86" s="127">
        <v>-8700</v>
      </c>
    </row>
    <row r="87" spans="1:8" ht="15.75">
      <c r="A87" s="124" t="s">
        <v>465</v>
      </c>
      <c r="B87" s="125" t="s">
        <v>92</v>
      </c>
      <c r="C87" s="153"/>
      <c r="D87" s="125" t="s">
        <v>107</v>
      </c>
      <c r="E87" s="125"/>
      <c r="F87" s="125" t="s">
        <v>266</v>
      </c>
      <c r="G87" s="153"/>
      <c r="H87" s="127">
        <v>600</v>
      </c>
    </row>
    <row r="88" spans="1:8" ht="15.75">
      <c r="A88" s="124" t="s">
        <v>466</v>
      </c>
      <c r="B88" s="125" t="s">
        <v>92</v>
      </c>
      <c r="C88" s="153"/>
      <c r="D88" s="125" t="s">
        <v>107</v>
      </c>
      <c r="E88" s="125"/>
      <c r="F88" s="125" t="s">
        <v>331</v>
      </c>
      <c r="G88" s="153"/>
      <c r="H88" s="127">
        <v>-700</v>
      </c>
    </row>
    <row r="89" spans="1:8" ht="15.75">
      <c r="A89" s="124" t="s">
        <v>467</v>
      </c>
      <c r="B89" s="125" t="s">
        <v>92</v>
      </c>
      <c r="C89" s="153"/>
      <c r="D89" s="125" t="s">
        <v>107</v>
      </c>
      <c r="E89" s="125"/>
      <c r="F89" s="125" t="s">
        <v>332</v>
      </c>
      <c r="G89" s="153"/>
      <c r="H89" s="127">
        <v>-8000</v>
      </c>
    </row>
    <row r="90" spans="1:8" ht="15.75">
      <c r="A90" s="124" t="s">
        <v>468</v>
      </c>
      <c r="B90" s="125" t="s">
        <v>92</v>
      </c>
      <c r="C90" s="153"/>
      <c r="D90" s="125" t="s">
        <v>107</v>
      </c>
      <c r="E90" s="125"/>
      <c r="F90" s="125" t="s">
        <v>334</v>
      </c>
      <c r="G90" s="153"/>
      <c r="H90" s="127">
        <v>-200</v>
      </c>
    </row>
    <row r="91" spans="1:8" ht="15.75">
      <c r="A91" s="124" t="s">
        <v>469</v>
      </c>
      <c r="B91" s="125" t="s">
        <v>92</v>
      </c>
      <c r="C91" s="153"/>
      <c r="D91" s="125" t="s">
        <v>107</v>
      </c>
      <c r="E91" s="125"/>
      <c r="F91" s="125" t="s">
        <v>337</v>
      </c>
      <c r="G91" s="153"/>
      <c r="H91" s="127">
        <v>-200</v>
      </c>
    </row>
    <row r="92" spans="1:8" ht="15.75">
      <c r="A92" s="124" t="s">
        <v>477</v>
      </c>
      <c r="B92" s="125" t="s">
        <v>92</v>
      </c>
      <c r="C92" s="153"/>
      <c r="D92" s="125" t="s">
        <v>107</v>
      </c>
      <c r="E92" s="125"/>
      <c r="F92" s="125" t="s">
        <v>308</v>
      </c>
      <c r="G92" s="153"/>
      <c r="H92" s="127">
        <v>500</v>
      </c>
    </row>
    <row r="93" spans="1:8" ht="15.75">
      <c r="A93" s="124" t="s">
        <v>470</v>
      </c>
      <c r="B93" s="125" t="s">
        <v>92</v>
      </c>
      <c r="C93" s="153"/>
      <c r="D93" s="125" t="s">
        <v>107</v>
      </c>
      <c r="E93" s="125"/>
      <c r="F93" s="125" t="s">
        <v>268</v>
      </c>
      <c r="G93" s="153"/>
      <c r="H93" s="127">
        <v>12400</v>
      </c>
    </row>
    <row r="94" spans="1:8" ht="15.75">
      <c r="A94" s="124" t="s">
        <v>471</v>
      </c>
      <c r="B94" s="125" t="s">
        <v>92</v>
      </c>
      <c r="C94" s="153"/>
      <c r="D94" s="125" t="s">
        <v>107</v>
      </c>
      <c r="E94" s="125"/>
      <c r="F94" s="125" t="s">
        <v>269</v>
      </c>
      <c r="G94" s="153"/>
      <c r="H94" s="127">
        <v>7000</v>
      </c>
    </row>
    <row r="95" spans="1:8" ht="15.75">
      <c r="A95" s="124" t="s">
        <v>472</v>
      </c>
      <c r="B95" s="125" t="s">
        <v>92</v>
      </c>
      <c r="C95" s="153"/>
      <c r="D95" s="125" t="s">
        <v>107</v>
      </c>
      <c r="E95" s="125"/>
      <c r="F95" s="125" t="s">
        <v>318</v>
      </c>
      <c r="G95" s="153"/>
      <c r="H95" s="127">
        <v>-600</v>
      </c>
    </row>
    <row r="96" spans="1:8" ht="15.75">
      <c r="A96" s="124" t="s">
        <v>473</v>
      </c>
      <c r="B96" s="125" t="s">
        <v>92</v>
      </c>
      <c r="C96" s="153"/>
      <c r="D96" s="125" t="s">
        <v>107</v>
      </c>
      <c r="E96" s="125"/>
      <c r="F96" s="125" t="s">
        <v>321</v>
      </c>
      <c r="G96" s="153"/>
      <c r="H96" s="127">
        <v>-3300</v>
      </c>
    </row>
    <row r="97" spans="1:8" ht="15.75">
      <c r="A97" s="124" t="s">
        <v>474</v>
      </c>
      <c r="B97" s="125" t="s">
        <v>92</v>
      </c>
      <c r="C97" s="153"/>
      <c r="D97" s="125" t="s">
        <v>107</v>
      </c>
      <c r="E97" s="125"/>
      <c r="F97" s="125" t="s">
        <v>342</v>
      </c>
      <c r="G97" s="153"/>
      <c r="H97" s="127">
        <v>-1000</v>
      </c>
    </row>
    <row r="98" spans="1:8" ht="15.75">
      <c r="A98" s="124" t="s">
        <v>475</v>
      </c>
      <c r="B98" s="125" t="s">
        <v>92</v>
      </c>
      <c r="C98" s="153"/>
      <c r="D98" s="125" t="s">
        <v>107</v>
      </c>
      <c r="E98" s="125"/>
      <c r="F98" s="125" t="s">
        <v>345</v>
      </c>
      <c r="G98" s="125"/>
      <c r="H98" s="127">
        <v>500</v>
      </c>
    </row>
    <row r="99" spans="1:8" ht="15.75">
      <c r="A99" s="124" t="s">
        <v>476</v>
      </c>
      <c r="B99" s="125" t="s">
        <v>92</v>
      </c>
      <c r="C99" s="153"/>
      <c r="D99" s="125" t="s">
        <v>107</v>
      </c>
      <c r="E99" s="125"/>
      <c r="F99" s="125" t="s">
        <v>355</v>
      </c>
      <c r="G99" s="153"/>
      <c r="H99" s="127">
        <v>-600</v>
      </c>
    </row>
    <row r="100" spans="1:9" ht="15.75">
      <c r="A100" s="124" t="s">
        <v>479</v>
      </c>
      <c r="B100" s="125" t="s">
        <v>92</v>
      </c>
      <c r="C100" s="153"/>
      <c r="D100" s="125" t="s">
        <v>107</v>
      </c>
      <c r="E100" s="125"/>
      <c r="F100" s="125" t="s">
        <v>478</v>
      </c>
      <c r="G100" s="153"/>
      <c r="H100" s="127">
        <v>800</v>
      </c>
      <c r="I100" s="120">
        <f>SUM(H77:H100)</f>
        <v>-59900</v>
      </c>
    </row>
    <row r="101" spans="1:8" ht="15.75">
      <c r="A101" s="124"/>
      <c r="B101" s="125"/>
      <c r="C101" s="153"/>
      <c r="D101" s="125"/>
      <c r="E101" s="125"/>
      <c r="F101" s="125"/>
      <c r="G101" s="153"/>
      <c r="H101" s="127"/>
    </row>
    <row r="102" spans="1:8" ht="15.75">
      <c r="A102" s="128" t="s">
        <v>163</v>
      </c>
      <c r="B102" s="125"/>
      <c r="C102" s="153"/>
      <c r="D102" s="125"/>
      <c r="E102" s="125"/>
      <c r="F102" s="125"/>
      <c r="G102" s="153"/>
      <c r="H102" s="129">
        <f>SUM(H27:H100)</f>
        <v>-11200</v>
      </c>
    </row>
    <row r="103" spans="1:8" ht="15.75">
      <c r="A103" s="124"/>
      <c r="B103" s="125"/>
      <c r="C103" s="153"/>
      <c r="D103" s="125"/>
      <c r="E103" s="125"/>
      <c r="F103" s="125"/>
      <c r="G103" s="153"/>
      <c r="H103" s="127"/>
    </row>
    <row r="104" spans="1:8" ht="15.75">
      <c r="A104" s="124"/>
      <c r="B104" s="125"/>
      <c r="C104" s="153"/>
      <c r="D104" s="125"/>
      <c r="E104" s="125"/>
      <c r="F104" s="125"/>
      <c r="G104" s="153"/>
      <c r="H104" s="127"/>
    </row>
    <row r="105" spans="1:8" ht="15.75">
      <c r="A105" s="128" t="s">
        <v>166</v>
      </c>
      <c r="B105" s="125" t="s">
        <v>92</v>
      </c>
      <c r="C105" s="153"/>
      <c r="D105" s="125" t="s">
        <v>75</v>
      </c>
      <c r="E105" s="125"/>
      <c r="F105" s="125" t="s">
        <v>350</v>
      </c>
      <c r="G105" s="153"/>
      <c r="H105" s="127">
        <f>SUM(H102-H24)</f>
        <v>-169100</v>
      </c>
    </row>
    <row r="106" spans="1:8" ht="12.75">
      <c r="A106" s="55"/>
      <c r="B106" s="157"/>
      <c r="C106" s="154"/>
      <c r="D106" s="157"/>
      <c r="E106" s="157"/>
      <c r="F106" s="157"/>
      <c r="G106" s="154"/>
      <c r="H106" s="156"/>
    </row>
    <row r="107" spans="1:8" ht="12.75">
      <c r="A107" s="55"/>
      <c r="B107" s="157"/>
      <c r="C107" s="154"/>
      <c r="D107" s="157"/>
      <c r="E107" s="157"/>
      <c r="F107" s="157"/>
      <c r="G107" s="154"/>
      <c r="H107" s="156"/>
    </row>
    <row r="108" spans="1:8" ht="12.75">
      <c r="A108" s="55" t="s">
        <v>357</v>
      </c>
      <c r="B108" s="157"/>
      <c r="C108" s="154"/>
      <c r="D108" s="157"/>
      <c r="E108" s="157"/>
      <c r="F108" s="157"/>
      <c r="G108" s="154"/>
      <c r="H108" s="156">
        <f>SUM(H24+H102+H105)</f>
        <v>-22400</v>
      </c>
    </row>
    <row r="119" ht="12.75">
      <c r="A119" t="s">
        <v>488</v>
      </c>
    </row>
    <row r="124" ht="12.75">
      <c r="F124" t="s">
        <v>486</v>
      </c>
    </row>
    <row r="125" ht="12.75">
      <c r="F125" t="s">
        <v>487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1">
      <selection activeCell="A15" sqref="A15"/>
    </sheetView>
  </sheetViews>
  <sheetFormatPr defaultColWidth="9.00390625" defaultRowHeight="12.75"/>
  <cols>
    <col min="4" max="4" width="4.125" style="0" customWidth="1"/>
    <col min="5" max="7" width="10.75390625" style="0" bestFit="1" customWidth="1"/>
  </cols>
  <sheetData>
    <row r="3" spans="3:5" ht="12.75">
      <c r="C3" s="120"/>
      <c r="D3" s="120"/>
      <c r="E3" s="120"/>
    </row>
    <row r="4" spans="3:5" ht="12.75">
      <c r="C4" s="120"/>
      <c r="D4" s="120"/>
      <c r="E4" s="120"/>
    </row>
    <row r="5" spans="1:7" ht="12.75">
      <c r="A5">
        <v>-3000</v>
      </c>
      <c r="B5">
        <v>-1300</v>
      </c>
      <c r="C5" s="120">
        <v>-90000</v>
      </c>
      <c r="D5" s="120"/>
      <c r="E5" s="120"/>
      <c r="F5" s="120">
        <v>500</v>
      </c>
      <c r="G5" s="120">
        <v>500</v>
      </c>
    </row>
    <row r="6" spans="1:7" ht="12.75">
      <c r="A6">
        <v>42700</v>
      </c>
      <c r="B6">
        <v>-300</v>
      </c>
      <c r="C6" s="120">
        <v>74000</v>
      </c>
      <c r="D6" s="120"/>
      <c r="E6" s="120">
        <v>1000</v>
      </c>
      <c r="F6" s="120">
        <v>500</v>
      </c>
      <c r="G6" s="120">
        <v>-500</v>
      </c>
    </row>
    <row r="7" spans="1:7" ht="12.75">
      <c r="A7">
        <v>3200</v>
      </c>
      <c r="B7">
        <v>3200</v>
      </c>
      <c r="C7" s="120">
        <v>-1000</v>
      </c>
      <c r="D7" s="120"/>
      <c r="E7" s="120">
        <v>33000</v>
      </c>
      <c r="F7" s="120">
        <v>32500</v>
      </c>
      <c r="G7" s="120">
        <v>-500</v>
      </c>
    </row>
    <row r="8" spans="1:7" ht="12.75">
      <c r="A8">
        <v>1800</v>
      </c>
      <c r="B8">
        <v>500</v>
      </c>
      <c r="C8" s="120">
        <v>1000</v>
      </c>
      <c r="D8" s="120"/>
      <c r="E8" s="120">
        <v>800000</v>
      </c>
      <c r="F8" s="120">
        <v>1017000</v>
      </c>
      <c r="G8" s="120">
        <v>217000</v>
      </c>
    </row>
    <row r="9" spans="1:7" ht="12.75">
      <c r="A9">
        <v>1000</v>
      </c>
      <c r="B9">
        <v>-1000</v>
      </c>
      <c r="C9" s="120">
        <v>400000</v>
      </c>
      <c r="D9" s="120"/>
      <c r="E9" s="120">
        <v>35000</v>
      </c>
      <c r="F9" s="120">
        <v>108000</v>
      </c>
      <c r="G9" s="120">
        <v>73000</v>
      </c>
    </row>
    <row r="10" spans="1:7" ht="12.75">
      <c r="A10">
        <v>6600</v>
      </c>
      <c r="B10">
        <v>1000</v>
      </c>
      <c r="C10" s="120">
        <v>6000</v>
      </c>
      <c r="D10" s="120"/>
      <c r="E10" s="120">
        <v>40000</v>
      </c>
      <c r="F10" s="120">
        <v>28000</v>
      </c>
      <c r="G10" s="120">
        <v>-12000</v>
      </c>
    </row>
    <row r="11" spans="1:9" ht="12.75">
      <c r="A11">
        <v>29000</v>
      </c>
      <c r="B11">
        <v>-2000</v>
      </c>
      <c r="C11" s="120">
        <v>1000</v>
      </c>
      <c r="D11" s="120"/>
      <c r="E11" s="120">
        <v>40000</v>
      </c>
      <c r="F11" s="120">
        <v>34600</v>
      </c>
      <c r="G11" s="120">
        <v>-5400</v>
      </c>
      <c r="I11" s="120">
        <v>1000</v>
      </c>
    </row>
    <row r="12" spans="1:9" ht="12.75">
      <c r="A12">
        <v>300</v>
      </c>
      <c r="B12">
        <v>2000</v>
      </c>
      <c r="C12" s="120">
        <v>1500</v>
      </c>
      <c r="D12" s="120"/>
      <c r="E12" s="120"/>
      <c r="F12" s="120">
        <v>5000</v>
      </c>
      <c r="G12" s="120">
        <v>5000</v>
      </c>
      <c r="I12" s="120">
        <v>-5000</v>
      </c>
    </row>
    <row r="13" spans="1:9" ht="12.75">
      <c r="A13">
        <v>5000</v>
      </c>
      <c r="B13">
        <v>36500</v>
      </c>
      <c r="C13" s="120">
        <v>-2500</v>
      </c>
      <c r="D13" s="120"/>
      <c r="E13" s="120"/>
      <c r="F13" s="120">
        <v>400</v>
      </c>
      <c r="G13" s="120">
        <v>400</v>
      </c>
      <c r="I13" s="120">
        <v>-12500</v>
      </c>
    </row>
    <row r="14" spans="2:9" ht="12.75">
      <c r="B14">
        <v>8000</v>
      </c>
      <c r="C14" s="120">
        <v>48000</v>
      </c>
      <c r="D14" s="120"/>
      <c r="E14" s="120"/>
      <c r="F14" s="120">
        <v>228000</v>
      </c>
      <c r="G14" s="120">
        <v>228000</v>
      </c>
      <c r="I14" s="120">
        <v>2000</v>
      </c>
    </row>
    <row r="15" spans="1:9" ht="12.75">
      <c r="A15">
        <f>SUM(A5:A14)</f>
        <v>86600</v>
      </c>
      <c r="B15">
        <v>3500</v>
      </c>
      <c r="C15" s="120">
        <v>1500</v>
      </c>
      <c r="D15" s="120"/>
      <c r="E15" s="120">
        <v>2000</v>
      </c>
      <c r="F15" s="120">
        <v>2500</v>
      </c>
      <c r="G15" s="120">
        <v>500</v>
      </c>
      <c r="I15" s="120">
        <v>-3500</v>
      </c>
    </row>
    <row r="16" spans="2:9" ht="12.75">
      <c r="B16">
        <v>-420000</v>
      </c>
      <c r="C16" s="120">
        <v>-6000</v>
      </c>
      <c r="D16" s="120"/>
      <c r="E16" s="120">
        <v>4000</v>
      </c>
      <c r="F16" s="120">
        <v>293000</v>
      </c>
      <c r="G16" s="120">
        <v>289000</v>
      </c>
      <c r="I16" s="120">
        <v>-1000</v>
      </c>
    </row>
    <row r="17" spans="2:9" ht="12.75">
      <c r="B17">
        <v>420000</v>
      </c>
      <c r="C17" s="120">
        <f>SUM(C5:C16)</f>
        <v>433500</v>
      </c>
      <c r="D17" s="120"/>
      <c r="E17" s="120">
        <v>11000</v>
      </c>
      <c r="F17" s="120">
        <v>67000</v>
      </c>
      <c r="G17" s="120">
        <v>56000</v>
      </c>
      <c r="I17" s="120">
        <v>2000</v>
      </c>
    </row>
    <row r="18" spans="2:9" ht="12.75">
      <c r="B18">
        <v>3200</v>
      </c>
      <c r="C18" s="120"/>
      <c r="D18" s="120"/>
      <c r="E18" s="120">
        <v>15000</v>
      </c>
      <c r="F18" s="120">
        <v>9000</v>
      </c>
      <c r="G18" s="120">
        <v>-6000</v>
      </c>
      <c r="I18" s="120">
        <v>2000</v>
      </c>
    </row>
    <row r="19" spans="2:9" ht="12.75">
      <c r="B19">
        <v>500</v>
      </c>
      <c r="C19" s="120"/>
      <c r="D19" s="120"/>
      <c r="E19" s="120">
        <v>204000</v>
      </c>
      <c r="F19" s="120">
        <v>180000</v>
      </c>
      <c r="G19" s="120">
        <v>-24000</v>
      </c>
      <c r="I19" s="120">
        <v>2000</v>
      </c>
    </row>
    <row r="20" spans="2:9" ht="12.75">
      <c r="B20">
        <v>6400</v>
      </c>
      <c r="C20" s="120"/>
      <c r="D20" s="120"/>
      <c r="E20" s="120">
        <v>50000</v>
      </c>
      <c r="F20" s="120">
        <v>32400</v>
      </c>
      <c r="G20" s="120">
        <v>-17600</v>
      </c>
      <c r="I20" s="120">
        <v>-6500</v>
      </c>
    </row>
    <row r="21" spans="2:9" ht="12.75">
      <c r="B21">
        <v>1400</v>
      </c>
      <c r="C21" s="120"/>
      <c r="D21" s="120"/>
      <c r="E21" s="120"/>
      <c r="F21" s="120">
        <v>15600</v>
      </c>
      <c r="G21" s="120">
        <v>15600</v>
      </c>
      <c r="I21" s="120">
        <v>2000</v>
      </c>
    </row>
    <row r="22" spans="2:9" ht="12.75">
      <c r="B22">
        <v>1000</v>
      </c>
      <c r="C22" s="120"/>
      <c r="D22" s="120"/>
      <c r="E22" s="120"/>
      <c r="F22" s="120">
        <v>18800</v>
      </c>
      <c r="G22" s="120">
        <v>18800</v>
      </c>
      <c r="I22" s="120">
        <v>-8000</v>
      </c>
    </row>
    <row r="23" spans="2:9" ht="12.75">
      <c r="B23">
        <v>6800</v>
      </c>
      <c r="C23" s="120"/>
      <c r="D23" s="120"/>
      <c r="E23" s="120">
        <f>SUM(E5:E22)</f>
        <v>1235000</v>
      </c>
      <c r="F23" s="120">
        <f>SUM(F5:F22)</f>
        <v>2072800</v>
      </c>
      <c r="G23" s="120">
        <f>SUM(G5:G22)</f>
        <v>837800</v>
      </c>
      <c r="I23" s="120">
        <v>-2000</v>
      </c>
    </row>
    <row r="24" spans="2:9" ht="12.75">
      <c r="B24">
        <v>1000</v>
      </c>
      <c r="C24" s="120"/>
      <c r="D24" s="120"/>
      <c r="E24" s="120"/>
      <c r="F24" s="120">
        <f>SUM(F23-E23)</f>
        <v>837800</v>
      </c>
      <c r="G24" s="120"/>
      <c r="I24" s="120">
        <v>1000</v>
      </c>
    </row>
    <row r="25" spans="3:9" ht="12.75">
      <c r="C25" s="120"/>
      <c r="D25" s="120"/>
      <c r="E25" s="120"/>
      <c r="I25" s="120">
        <v>1500</v>
      </c>
    </row>
    <row r="26" ht="12.75">
      <c r="I26" s="120">
        <f>SUM(I11:I25)</f>
        <v>-25000</v>
      </c>
    </row>
    <row r="27" ht="12.75">
      <c r="B27">
        <f>SUM(B5:B26)</f>
        <v>70400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8.25390625" style="0" customWidth="1"/>
    <col min="2" max="2" width="7.375" style="0" customWidth="1"/>
    <col min="3" max="3" width="41.625" style="0" customWidth="1"/>
    <col min="4" max="4" width="12.375" style="0" customWidth="1"/>
    <col min="5" max="5" width="24.125" style="0" customWidth="1"/>
    <col min="6" max="7" width="11.75390625" style="0" bestFit="1" customWidth="1"/>
  </cols>
  <sheetData>
    <row r="1" spans="2:5" ht="24" customHeight="1">
      <c r="B1" s="243" t="s">
        <v>46</v>
      </c>
      <c r="C1" s="243"/>
      <c r="D1" s="243"/>
      <c r="E1" s="243"/>
    </row>
    <row r="2" ht="12.75">
      <c r="B2" t="s">
        <v>0</v>
      </c>
    </row>
    <row r="3" spans="1:5" ht="12.75">
      <c r="A3" s="1" t="s">
        <v>10</v>
      </c>
      <c r="B3" s="1" t="s">
        <v>1</v>
      </c>
      <c r="C3" s="1" t="s">
        <v>2</v>
      </c>
      <c r="D3" s="2" t="s">
        <v>3</v>
      </c>
      <c r="E3" s="2" t="s">
        <v>4</v>
      </c>
    </row>
    <row r="4" spans="1:5" ht="12.75">
      <c r="A4" s="3" t="s">
        <v>11</v>
      </c>
      <c r="B4" s="3"/>
      <c r="C4" s="3"/>
      <c r="D4" s="4" t="s">
        <v>5</v>
      </c>
      <c r="E4" s="4" t="s">
        <v>5</v>
      </c>
    </row>
    <row r="5" spans="1:5" ht="12.75">
      <c r="A5" s="1"/>
      <c r="B5" s="1">
        <v>1111</v>
      </c>
      <c r="C5" s="1" t="s">
        <v>6</v>
      </c>
      <c r="D5" s="29">
        <v>134000</v>
      </c>
      <c r="E5" s="37">
        <v>154712</v>
      </c>
    </row>
    <row r="6" spans="1:5" ht="12.75">
      <c r="A6" s="1"/>
      <c r="B6" s="1">
        <v>1112</v>
      </c>
      <c r="C6" s="1" t="s">
        <v>34</v>
      </c>
      <c r="D6" s="29">
        <v>180000</v>
      </c>
      <c r="E6" s="37">
        <v>190938</v>
      </c>
    </row>
    <row r="7" spans="1:5" ht="12.75">
      <c r="A7" s="1"/>
      <c r="B7" s="1">
        <v>1113</v>
      </c>
      <c r="C7" s="1" t="s">
        <v>33</v>
      </c>
      <c r="D7" s="29">
        <v>17500</v>
      </c>
      <c r="E7" s="37">
        <v>12711</v>
      </c>
    </row>
    <row r="8" spans="1:5" ht="12.75">
      <c r="A8" s="7"/>
      <c r="B8" s="7">
        <v>1121</v>
      </c>
      <c r="C8" s="7" t="s">
        <v>29</v>
      </c>
      <c r="D8" s="30">
        <v>110000</v>
      </c>
      <c r="E8" s="38">
        <v>155608</v>
      </c>
    </row>
    <row r="9" spans="1:5" ht="12.75">
      <c r="A9" s="7"/>
      <c r="B9" s="7">
        <v>1122</v>
      </c>
      <c r="C9" s="7" t="s">
        <v>28</v>
      </c>
      <c r="D9" s="30">
        <v>20000</v>
      </c>
      <c r="E9" s="38">
        <v>20054</v>
      </c>
    </row>
    <row r="10" spans="1:5" ht="12.75">
      <c r="A10" s="7"/>
      <c r="B10" s="7">
        <v>1211</v>
      </c>
      <c r="C10" s="7" t="s">
        <v>35</v>
      </c>
      <c r="D10" s="30">
        <v>250000</v>
      </c>
      <c r="E10" s="38">
        <v>270473</v>
      </c>
    </row>
    <row r="11" spans="1:5" ht="12.75">
      <c r="A11" s="7"/>
      <c r="B11" s="7">
        <v>1341</v>
      </c>
      <c r="C11" s="7" t="s">
        <v>7</v>
      </c>
      <c r="D11" s="30">
        <v>1200</v>
      </c>
      <c r="E11" s="38">
        <v>1600</v>
      </c>
    </row>
    <row r="12" spans="1:5" ht="12.75">
      <c r="A12" s="7"/>
      <c r="B12" s="7">
        <v>1343</v>
      </c>
      <c r="C12" s="7" t="s">
        <v>8</v>
      </c>
      <c r="D12" s="30"/>
      <c r="E12" s="38">
        <v>575</v>
      </c>
    </row>
    <row r="13" spans="1:5" ht="12.75">
      <c r="A13" s="7"/>
      <c r="B13" s="9">
        <v>1511</v>
      </c>
      <c r="C13" s="8" t="s">
        <v>9</v>
      </c>
      <c r="D13" s="30">
        <v>125000</v>
      </c>
      <c r="E13" s="38">
        <v>187572</v>
      </c>
    </row>
    <row r="14" spans="1:5" ht="12.75">
      <c r="A14" s="26"/>
      <c r="B14" s="27"/>
      <c r="C14" s="12" t="s">
        <v>27</v>
      </c>
      <c r="D14" s="31">
        <f>SUM(D5:D13)</f>
        <v>837700</v>
      </c>
      <c r="E14" s="39">
        <f>SUM(E5:E13)</f>
        <v>994243</v>
      </c>
    </row>
    <row r="15" spans="1:5" ht="21" customHeight="1">
      <c r="A15" s="25"/>
      <c r="B15" s="25"/>
      <c r="C15" s="24"/>
      <c r="D15" s="32"/>
      <c r="E15" s="40"/>
    </row>
    <row r="16" spans="1:5" ht="12.75">
      <c r="A16" s="7">
        <v>2321</v>
      </c>
      <c r="B16" s="7">
        <v>2111</v>
      </c>
      <c r="C16" s="7" t="s">
        <v>12</v>
      </c>
      <c r="D16" s="30">
        <v>45000</v>
      </c>
      <c r="E16" s="38">
        <v>34149</v>
      </c>
    </row>
    <row r="17" spans="1:5" ht="12.75">
      <c r="A17" s="7">
        <v>3631</v>
      </c>
      <c r="B17" s="7">
        <v>2324</v>
      </c>
      <c r="C17" s="7" t="s">
        <v>36</v>
      </c>
      <c r="D17" s="30"/>
      <c r="E17" s="38">
        <v>664.5</v>
      </c>
    </row>
    <row r="18" spans="1:5" ht="12.75">
      <c r="A18" s="7">
        <v>3722</v>
      </c>
      <c r="B18" s="7">
        <v>2111</v>
      </c>
      <c r="C18" s="7" t="s">
        <v>13</v>
      </c>
      <c r="D18" s="30">
        <v>30000</v>
      </c>
      <c r="E18" s="38">
        <v>25128</v>
      </c>
    </row>
    <row r="19" spans="1:5" ht="12.75">
      <c r="A19" s="7">
        <v>3745</v>
      </c>
      <c r="B19" s="7">
        <v>2111</v>
      </c>
      <c r="C19" s="7" t="s">
        <v>30</v>
      </c>
      <c r="D19" s="30"/>
      <c r="E19" s="38">
        <v>1390</v>
      </c>
    </row>
    <row r="20" spans="1:5" ht="12.75">
      <c r="A20" s="7">
        <v>6171</v>
      </c>
      <c r="B20" s="7">
        <v>2310</v>
      </c>
      <c r="C20" s="7" t="s">
        <v>37</v>
      </c>
      <c r="D20" s="30"/>
      <c r="E20" s="38">
        <v>2990</v>
      </c>
    </row>
    <row r="21" spans="1:5" ht="12.75">
      <c r="A21" s="7">
        <v>6310</v>
      </c>
      <c r="B21" s="7">
        <v>2141</v>
      </c>
      <c r="C21" s="7" t="s">
        <v>38</v>
      </c>
      <c r="D21" s="30">
        <v>20000</v>
      </c>
      <c r="E21" s="38">
        <v>33435.99</v>
      </c>
    </row>
    <row r="22" spans="1:5" ht="12.75">
      <c r="A22" s="7">
        <v>6409</v>
      </c>
      <c r="B22" s="7">
        <v>2333</v>
      </c>
      <c r="C22" s="7" t="s">
        <v>39</v>
      </c>
      <c r="D22" s="33">
        <v>5000</v>
      </c>
      <c r="E22" s="38">
        <v>5268</v>
      </c>
    </row>
    <row r="23" spans="3:5" ht="12.75">
      <c r="C23" s="12" t="s">
        <v>14</v>
      </c>
      <c r="D23" s="31">
        <f>SUM(D15:D22)</f>
        <v>100000</v>
      </c>
      <c r="E23" s="39">
        <f>SUM(E15:E22)</f>
        <v>103025.48999999999</v>
      </c>
    </row>
    <row r="24" spans="3:5" ht="14.25" customHeight="1">
      <c r="C24" s="21"/>
      <c r="D24" s="34"/>
      <c r="E24" s="41"/>
    </row>
    <row r="25" spans="2:5" ht="12.75" customHeight="1">
      <c r="B25" s="7">
        <v>4111</v>
      </c>
      <c r="C25" s="7" t="s">
        <v>40</v>
      </c>
      <c r="D25" s="30">
        <v>1400</v>
      </c>
      <c r="E25" s="42">
        <v>1400</v>
      </c>
    </row>
    <row r="26" spans="2:5" ht="12.75" customHeight="1">
      <c r="B26" s="3">
        <v>4112</v>
      </c>
      <c r="C26" s="3" t="s">
        <v>15</v>
      </c>
      <c r="D26" s="33">
        <v>1800</v>
      </c>
      <c r="E26" s="43">
        <v>1800</v>
      </c>
    </row>
    <row r="27" spans="3:5" ht="12.75">
      <c r="C27" s="12" t="s">
        <v>16</v>
      </c>
      <c r="D27" s="31">
        <f>SUM(D25:D26)</f>
        <v>3200</v>
      </c>
      <c r="E27" s="39">
        <f>SUM(E25:E26)</f>
        <v>3200</v>
      </c>
    </row>
    <row r="28" spans="3:5" ht="12.75">
      <c r="C28" s="28"/>
      <c r="D28" s="35"/>
      <c r="E28" s="44"/>
    </row>
    <row r="29" spans="3:5" ht="30" customHeight="1">
      <c r="C29" s="18" t="s">
        <v>17</v>
      </c>
      <c r="D29" s="36">
        <f>SUM(D14+D23+D27)</f>
        <v>940900</v>
      </c>
      <c r="E29" s="45">
        <f>SUM(E14+E23+E27)</f>
        <v>1100468.49</v>
      </c>
    </row>
    <row r="30" spans="3:5" ht="30" customHeight="1">
      <c r="C30" s="52"/>
      <c r="D30" s="53"/>
      <c r="E30" s="54"/>
    </row>
    <row r="31" spans="4:5" ht="12.75">
      <c r="D31" s="5"/>
      <c r="E31" s="6"/>
    </row>
    <row r="32" spans="2:5" ht="15.75">
      <c r="B32" s="15" t="s">
        <v>18</v>
      </c>
      <c r="D32" s="5"/>
      <c r="E32" s="6"/>
    </row>
    <row r="33" spans="4:5" ht="12.75">
      <c r="D33" s="5"/>
      <c r="E33" s="6"/>
    </row>
    <row r="34" spans="3:5" ht="12.75">
      <c r="C34" s="7" t="s">
        <v>19</v>
      </c>
      <c r="D34" s="10">
        <v>990400</v>
      </c>
      <c r="E34" s="11">
        <v>947182.4</v>
      </c>
    </row>
    <row r="35" spans="3:5" ht="12.75">
      <c r="C35" s="7" t="s">
        <v>20</v>
      </c>
      <c r="D35" s="10">
        <v>631400</v>
      </c>
      <c r="E35" s="11">
        <v>539089.1</v>
      </c>
    </row>
    <row r="36" spans="3:5" ht="12.75">
      <c r="C36" s="12" t="s">
        <v>21</v>
      </c>
      <c r="D36" s="13">
        <f>SUM(D34:D35)</f>
        <v>1621800</v>
      </c>
      <c r="E36" s="14">
        <f>SUM(E34:E35)</f>
        <v>1486271.5</v>
      </c>
    </row>
    <row r="37" spans="4:5" ht="12.75">
      <c r="D37" s="5"/>
      <c r="E37" s="6"/>
    </row>
    <row r="38" spans="3:5" ht="12.75">
      <c r="C38" s="21"/>
      <c r="D38" s="22"/>
      <c r="E38" s="23"/>
    </row>
    <row r="39" spans="3:5" ht="12.75">
      <c r="C39" s="21"/>
      <c r="D39" s="22"/>
      <c r="E39" s="23"/>
    </row>
    <row r="40" spans="2:5" ht="15.75">
      <c r="B40" s="15" t="s">
        <v>22</v>
      </c>
      <c r="D40" s="5"/>
      <c r="E40" s="6"/>
    </row>
    <row r="41" spans="3:5" ht="12.75">
      <c r="C41" s="7" t="s">
        <v>42</v>
      </c>
      <c r="D41" s="17"/>
      <c r="E41" s="16">
        <v>562768.31</v>
      </c>
    </row>
    <row r="42" spans="3:7" ht="12.75">
      <c r="C42" s="7" t="s">
        <v>45</v>
      </c>
      <c r="D42" s="17"/>
      <c r="E42" s="16">
        <v>746146.51</v>
      </c>
      <c r="G42" s="6"/>
    </row>
    <row r="43" spans="3:6" ht="12.75">
      <c r="C43" s="7" t="s">
        <v>23</v>
      </c>
      <c r="D43" s="17"/>
      <c r="E43" s="16">
        <v>1100468.49</v>
      </c>
      <c r="F43" s="6"/>
    </row>
    <row r="44" spans="3:5" ht="12.75">
      <c r="C44" s="7" t="s">
        <v>24</v>
      </c>
      <c r="D44" s="17"/>
      <c r="E44" s="16">
        <v>1486271.5</v>
      </c>
    </row>
    <row r="45" spans="3:5" ht="12.75">
      <c r="C45" s="8"/>
      <c r="D45" s="50"/>
      <c r="E45" s="51"/>
    </row>
    <row r="46" spans="4:6" ht="12.75">
      <c r="D46" s="5"/>
      <c r="E46" s="6"/>
      <c r="F46" s="6"/>
    </row>
    <row r="47" spans="3:5" ht="12.75">
      <c r="C47" s="7" t="s">
        <v>43</v>
      </c>
      <c r="D47" s="17"/>
      <c r="E47" s="16">
        <v>152588.05</v>
      </c>
    </row>
    <row r="48" spans="3:5" ht="12.75">
      <c r="C48" s="7" t="s">
        <v>44</v>
      </c>
      <c r="D48" s="17"/>
      <c r="E48" s="16">
        <v>770523.76</v>
      </c>
    </row>
    <row r="49" spans="3:5" ht="15.75">
      <c r="C49" s="46" t="s">
        <v>41</v>
      </c>
      <c r="D49" s="19"/>
      <c r="E49" s="20">
        <f>SUM(E47:E48)</f>
        <v>923111.81</v>
      </c>
    </row>
    <row r="50" spans="3:5" ht="15.75">
      <c r="C50" s="47"/>
      <c r="D50" s="48"/>
      <c r="E50" s="49"/>
    </row>
    <row r="51" spans="3:5" ht="15.75">
      <c r="C51" s="47"/>
      <c r="D51" s="48"/>
      <c r="E51" s="49"/>
    </row>
    <row r="52" spans="3:5" ht="15.75">
      <c r="C52" s="47"/>
      <c r="D52" s="48"/>
      <c r="E52" s="49"/>
    </row>
    <row r="53" spans="4:5" ht="9.75" customHeight="1">
      <c r="D53" s="5"/>
      <c r="E53" s="6"/>
    </row>
    <row r="54" spans="1:5" ht="12.75">
      <c r="A54" t="s">
        <v>32</v>
      </c>
      <c r="D54" s="5"/>
      <c r="E54" s="6" t="s">
        <v>25</v>
      </c>
    </row>
    <row r="55" spans="1:5" ht="12.75">
      <c r="A55" t="s">
        <v>31</v>
      </c>
      <c r="D55" s="5"/>
      <c r="E55" s="6" t="s">
        <v>26</v>
      </c>
    </row>
    <row r="56" spans="4:5" ht="12.75">
      <c r="D56" s="5"/>
      <c r="E56" s="6"/>
    </row>
    <row r="57" spans="4:5" ht="12.75">
      <c r="D57" s="5"/>
      <c r="E57" s="6"/>
    </row>
    <row r="58" spans="4:5" ht="12.75">
      <c r="D58" s="5"/>
      <c r="E58" s="6"/>
    </row>
    <row r="59" spans="4:5" ht="12.75">
      <c r="D59" s="5"/>
      <c r="E59" s="6"/>
    </row>
    <row r="60" spans="4:5" ht="12.75">
      <c r="D60" s="5"/>
      <c r="E60" s="6"/>
    </row>
    <row r="61" spans="4:5" ht="12.75">
      <c r="D61" s="5"/>
      <c r="E61" s="6"/>
    </row>
    <row r="62" spans="4:5" ht="12.75">
      <c r="D62" s="5"/>
      <c r="E62" s="6"/>
    </row>
    <row r="63" spans="4:5" ht="12.75">
      <c r="D63" s="5"/>
      <c r="E63" s="6"/>
    </row>
    <row r="64" spans="4:5" ht="12.75">
      <c r="D64" s="5"/>
      <c r="E64" s="6"/>
    </row>
    <row r="65" spans="4:5" ht="12.75">
      <c r="D65" s="5"/>
      <c r="E65" s="6"/>
    </row>
    <row r="66" spans="4:5" ht="12.75">
      <c r="D66" s="5"/>
      <c r="E66" s="6"/>
    </row>
    <row r="67" spans="4:5" ht="12.75">
      <c r="D67" s="5"/>
      <c r="E67" s="6"/>
    </row>
    <row r="68" spans="4:5" ht="12.75">
      <c r="D68" s="5"/>
      <c r="E68" s="6"/>
    </row>
    <row r="69" spans="4:5" ht="12.75">
      <c r="D69" s="5"/>
      <c r="E69" s="6"/>
    </row>
    <row r="70" spans="4:5" ht="12.75">
      <c r="D70" s="5"/>
      <c r="E70" s="6"/>
    </row>
    <row r="71" spans="4:5" ht="12.75">
      <c r="D71" s="5"/>
      <c r="E71" s="6"/>
    </row>
    <row r="72" spans="4:5" ht="12.75">
      <c r="D72" s="5"/>
      <c r="E72" s="6"/>
    </row>
    <row r="73" spans="4:5" ht="12.75">
      <c r="D73" s="5"/>
      <c r="E73" s="6"/>
    </row>
    <row r="74" spans="4:5" ht="12.75">
      <c r="D74" s="5"/>
      <c r="E74" s="6"/>
    </row>
    <row r="75" spans="4:5" ht="12.75">
      <c r="D75" s="5"/>
      <c r="E75" s="6"/>
    </row>
    <row r="76" spans="4:5" ht="12.75">
      <c r="D76" s="5"/>
      <c r="E76" s="6"/>
    </row>
    <row r="77" spans="4:5" ht="12.75">
      <c r="D77" s="5"/>
      <c r="E77" s="6"/>
    </row>
    <row r="78" spans="4:5" ht="12.75">
      <c r="D78" s="5"/>
      <c r="E78" s="6"/>
    </row>
    <row r="79" spans="4:5" ht="12.75">
      <c r="D79" s="5"/>
      <c r="E79" s="6"/>
    </row>
    <row r="80" spans="4:5" ht="12.75">
      <c r="D80" s="5"/>
      <c r="E80" s="6"/>
    </row>
    <row r="81" spans="4:5" ht="12.75">
      <c r="D81" s="5"/>
      <c r="E81" s="6"/>
    </row>
    <row r="82" spans="4:5" ht="12.75">
      <c r="D82" s="5"/>
      <c r="E82" s="6"/>
    </row>
    <row r="83" spans="4:5" ht="12.75">
      <c r="D83" s="5"/>
      <c r="E83" s="6"/>
    </row>
    <row r="84" spans="4:5" ht="12.75">
      <c r="D84" s="5"/>
      <c r="E84" s="6"/>
    </row>
    <row r="85" spans="4:5" ht="12.75">
      <c r="D85" s="5"/>
      <c r="E85" s="6"/>
    </row>
    <row r="86" spans="4:5" ht="12.75">
      <c r="D86" s="5"/>
      <c r="E86" s="6"/>
    </row>
    <row r="87" spans="4:5" ht="12.75">
      <c r="D87" s="5"/>
      <c r="E87" s="6"/>
    </row>
    <row r="88" spans="4:5" ht="12.75">
      <c r="D88" s="5"/>
      <c r="E88" s="6"/>
    </row>
    <row r="89" spans="4:5" ht="12.75">
      <c r="D89" s="5"/>
      <c r="E89" s="6"/>
    </row>
    <row r="90" spans="4:5" ht="12.75">
      <c r="D90" s="5"/>
      <c r="E90" s="6"/>
    </row>
    <row r="91" spans="4:5" ht="12.75">
      <c r="D91" s="5"/>
      <c r="E91" s="6"/>
    </row>
    <row r="92" spans="4:5" ht="12.75">
      <c r="D92" s="5"/>
      <c r="E92" s="6"/>
    </row>
    <row r="93" spans="4:5" ht="12.75">
      <c r="D93" s="5"/>
      <c r="E93" s="6"/>
    </row>
    <row r="94" spans="4:5" ht="12.75">
      <c r="D94" s="5"/>
      <c r="E94" s="6"/>
    </row>
    <row r="95" spans="4:5" ht="12.75">
      <c r="D95" s="5"/>
      <c r="E95" s="6"/>
    </row>
    <row r="96" spans="4:5" ht="12.75">
      <c r="D96" s="5"/>
      <c r="E96" s="6"/>
    </row>
    <row r="97" spans="4:5" ht="12.75">
      <c r="D97" s="5"/>
      <c r="E97" s="6"/>
    </row>
    <row r="98" spans="4:5" ht="12.75">
      <c r="D98" s="5"/>
      <c r="E98" s="6"/>
    </row>
    <row r="99" spans="4:5" ht="12.75">
      <c r="D99" s="5"/>
      <c r="E99" s="6"/>
    </row>
    <row r="100" spans="4:5" ht="12.75">
      <c r="D100" s="5"/>
      <c r="E100" s="6"/>
    </row>
    <row r="101" spans="4:5" ht="12.75">
      <c r="D101" s="5"/>
      <c r="E101" s="6"/>
    </row>
    <row r="102" spans="4:5" ht="12.75">
      <c r="D102" s="5"/>
      <c r="E102" s="6"/>
    </row>
    <row r="103" spans="4:5" ht="12.75">
      <c r="D103" s="5"/>
      <c r="E103" s="6"/>
    </row>
    <row r="104" spans="4:5" ht="12.75">
      <c r="D104" s="5"/>
      <c r="E104" s="6"/>
    </row>
    <row r="105" spans="4:5" ht="12.75">
      <c r="D105" s="5"/>
      <c r="E105" s="6"/>
    </row>
    <row r="106" spans="4:5" ht="12.75">
      <c r="D106" s="5"/>
      <c r="E106" s="6"/>
    </row>
    <row r="107" spans="4:5" ht="12.75">
      <c r="D107" s="5"/>
      <c r="E107" s="6"/>
    </row>
    <row r="108" spans="4:5" ht="12.75">
      <c r="D108" s="5"/>
      <c r="E108" s="6"/>
    </row>
    <row r="109" spans="4:5" ht="12.75">
      <c r="D109" s="5"/>
      <c r="E109" s="6"/>
    </row>
    <row r="110" spans="4:5" ht="12.75">
      <c r="D110" s="5"/>
      <c r="E110" s="6"/>
    </row>
    <row r="111" spans="4:5" ht="12.75">
      <c r="D111" s="5"/>
      <c r="E111" s="6"/>
    </row>
    <row r="112" spans="4:5" ht="12.75">
      <c r="D112" s="5"/>
      <c r="E112" s="6"/>
    </row>
    <row r="113" spans="4:5" ht="12.75">
      <c r="D113" s="5"/>
      <c r="E113" s="6"/>
    </row>
    <row r="114" spans="4:5" ht="12.75">
      <c r="D114" s="5"/>
      <c r="E114" s="6"/>
    </row>
    <row r="115" spans="4:5" ht="12.75">
      <c r="D115" s="5"/>
      <c r="E115" s="6"/>
    </row>
    <row r="116" spans="4:5" ht="12.75">
      <c r="D116" s="5"/>
      <c r="E116" s="6"/>
    </row>
    <row r="117" spans="4:5" ht="12.75">
      <c r="D117" s="5"/>
      <c r="E117" s="6"/>
    </row>
    <row r="118" spans="4:5" ht="12.75">
      <c r="D118" s="5"/>
      <c r="E118" s="6"/>
    </row>
    <row r="119" spans="4:5" ht="12.75">
      <c r="D119" s="5"/>
      <c r="E119" s="6"/>
    </row>
    <row r="120" spans="4:5" ht="12.75">
      <c r="D120" s="5"/>
      <c r="E120" s="6"/>
    </row>
    <row r="121" spans="4:5" ht="12.75">
      <c r="D121" s="5"/>
      <c r="E121" s="6"/>
    </row>
    <row r="122" spans="4:5" ht="12.75">
      <c r="D122" s="5"/>
      <c r="E122" s="6"/>
    </row>
    <row r="123" spans="4:5" ht="12.75">
      <c r="D123" s="5"/>
      <c r="E123" s="6"/>
    </row>
    <row r="124" spans="4:5" ht="12.75">
      <c r="D124" s="5"/>
      <c r="E124" s="6"/>
    </row>
    <row r="125" spans="4:5" ht="12.75">
      <c r="D125" s="5"/>
      <c r="E125" s="6"/>
    </row>
    <row r="126" spans="4:5" ht="12.75">
      <c r="D126" s="5"/>
      <c r="E126" s="6"/>
    </row>
    <row r="127" spans="4:5" ht="12.75">
      <c r="D127" s="5"/>
      <c r="E127" s="6"/>
    </row>
    <row r="128" spans="4:5" ht="12.75">
      <c r="D128" s="5"/>
      <c r="E128" s="6"/>
    </row>
    <row r="129" spans="4:5" ht="12.75">
      <c r="D129" s="5"/>
      <c r="E129" s="6"/>
    </row>
    <row r="130" spans="4:5" ht="12.75">
      <c r="D130" s="5"/>
      <c r="E130" s="6"/>
    </row>
    <row r="131" spans="4:5" ht="12.75">
      <c r="D131" s="5"/>
      <c r="E131" s="6"/>
    </row>
    <row r="132" spans="4:5" ht="12.75">
      <c r="D132" s="5"/>
      <c r="E132" s="6"/>
    </row>
    <row r="133" spans="4:5" ht="12.75">
      <c r="D133" s="5"/>
      <c r="E133" s="6"/>
    </row>
    <row r="134" spans="4:5" ht="12.75">
      <c r="D134" s="5"/>
      <c r="E134" s="6"/>
    </row>
    <row r="135" spans="4:5" ht="12.75">
      <c r="D135" s="5"/>
      <c r="E135" s="6"/>
    </row>
    <row r="136" spans="4:5" ht="12.75">
      <c r="D136" s="5"/>
      <c r="E136" s="6"/>
    </row>
    <row r="137" spans="4:5" ht="12.75">
      <c r="D137" s="5"/>
      <c r="E137" s="6"/>
    </row>
    <row r="138" spans="4:5" ht="12.75">
      <c r="D138" s="5"/>
      <c r="E138" s="6"/>
    </row>
    <row r="139" spans="4:5" ht="12.75">
      <c r="D139" s="5"/>
      <c r="E139" s="6"/>
    </row>
    <row r="140" spans="4:5" ht="12.75">
      <c r="D140" s="5"/>
      <c r="E140" s="6"/>
    </row>
    <row r="141" spans="4:5" ht="12.75">
      <c r="D141" s="5"/>
      <c r="E141" s="6"/>
    </row>
    <row r="142" spans="4:5" ht="12.75">
      <c r="D142" s="5"/>
      <c r="E142" s="6"/>
    </row>
    <row r="143" spans="4:5" ht="12.75">
      <c r="D143" s="5"/>
      <c r="E143" s="6"/>
    </row>
    <row r="144" spans="4:5" ht="12.75">
      <c r="D144" s="5"/>
      <c r="E144" s="6"/>
    </row>
    <row r="145" spans="4:5" ht="12.75">
      <c r="D145" s="5"/>
      <c r="E145" s="6"/>
    </row>
    <row r="146" spans="4:5" ht="12.75">
      <c r="D146" s="5"/>
      <c r="E146" s="6"/>
    </row>
    <row r="147" spans="4:5" ht="12.75">
      <c r="D147" s="5"/>
      <c r="E147" s="6"/>
    </row>
    <row r="148" spans="4:5" ht="12.75">
      <c r="D148" s="5"/>
      <c r="E148" s="6"/>
    </row>
    <row r="149" spans="4:5" ht="12.75">
      <c r="D149" s="5"/>
      <c r="E149" s="6"/>
    </row>
    <row r="150" spans="4:5" ht="12.75">
      <c r="D150" s="5"/>
      <c r="E150" s="6"/>
    </row>
    <row r="151" spans="4:5" ht="12.75">
      <c r="D151" s="5"/>
      <c r="E151" s="6"/>
    </row>
    <row r="152" spans="4:5" ht="12.75">
      <c r="D152" s="5"/>
      <c r="E152" s="6"/>
    </row>
    <row r="153" spans="4:5" ht="12.75">
      <c r="D153" s="5"/>
      <c r="E153" s="6"/>
    </row>
    <row r="154" spans="4:5" ht="12.75">
      <c r="D154" s="5"/>
      <c r="E154" s="6"/>
    </row>
    <row r="155" spans="4:5" ht="12.75">
      <c r="D155" s="5"/>
      <c r="E155" s="6"/>
    </row>
    <row r="156" spans="4:5" ht="12.75">
      <c r="D156" s="5"/>
      <c r="E156" s="6"/>
    </row>
    <row r="157" spans="4:5" ht="12.75">
      <c r="D157" s="5"/>
      <c r="E157" s="6"/>
    </row>
    <row r="158" spans="4:5" ht="12.75">
      <c r="D158" s="5"/>
      <c r="E158" s="6"/>
    </row>
    <row r="159" spans="4:5" ht="12.75">
      <c r="D159" s="5"/>
      <c r="E159" s="6"/>
    </row>
    <row r="160" spans="4:5" ht="12.75">
      <c r="D160" s="5"/>
      <c r="E160" s="6"/>
    </row>
    <row r="161" spans="4:5" ht="12.75">
      <c r="D161" s="5"/>
      <c r="E161" s="6"/>
    </row>
    <row r="162" spans="4:5" ht="12.75">
      <c r="D162" s="5"/>
      <c r="E162" s="6"/>
    </row>
    <row r="163" spans="4:5" ht="12.75">
      <c r="D163" s="5"/>
      <c r="E163" s="6"/>
    </row>
    <row r="164" spans="4:5" ht="12.75">
      <c r="D164" s="5"/>
      <c r="E164" s="6"/>
    </row>
    <row r="165" spans="4:5" ht="12.75">
      <c r="D165" s="5"/>
      <c r="E165" s="6"/>
    </row>
    <row r="166" spans="4:5" ht="12.75">
      <c r="D166" s="5"/>
      <c r="E166" s="6"/>
    </row>
    <row r="167" spans="4:5" ht="12.75">
      <c r="D167" s="5"/>
      <c r="E167" s="6"/>
    </row>
    <row r="168" spans="4:5" ht="12.75">
      <c r="D168" s="5"/>
      <c r="E168" s="6"/>
    </row>
    <row r="169" spans="4:5" ht="12.75">
      <c r="D169" s="5"/>
      <c r="E169" s="6"/>
    </row>
    <row r="170" spans="4:5" ht="12.75">
      <c r="D170" s="5"/>
      <c r="E170" s="6"/>
    </row>
    <row r="171" spans="4:5" ht="12.75">
      <c r="D171" s="5"/>
      <c r="E171" s="6"/>
    </row>
    <row r="172" spans="4:5" ht="12.75">
      <c r="D172" s="5"/>
      <c r="E172" s="6"/>
    </row>
    <row r="173" spans="4:5" ht="12.75">
      <c r="D173" s="5"/>
      <c r="E173" s="6"/>
    </row>
    <row r="174" spans="4:5" ht="12.75">
      <c r="D174" s="5"/>
      <c r="E174" s="6"/>
    </row>
    <row r="175" spans="4:5" ht="12.75">
      <c r="D175" s="5"/>
      <c r="E175" s="6"/>
    </row>
    <row r="176" spans="4:5" ht="12.75">
      <c r="D176" s="5"/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</sheetData>
  <sheetProtection/>
  <mergeCells count="1">
    <mergeCell ref="B1:E1"/>
  </mergeCells>
  <printOptions/>
  <pageMargins left="0.49" right="0.46" top="0.44" bottom="0.72" header="0.31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60"/>
  <sheetViews>
    <sheetView zoomScalePageLayoutView="0" workbookViewId="0" topLeftCell="H2">
      <selection activeCell="H2" sqref="H2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7.75390625" style="0" customWidth="1"/>
    <col min="4" max="4" width="7.00390625" style="0" customWidth="1"/>
    <col min="5" max="5" width="6.75390625" style="0" customWidth="1"/>
    <col min="6" max="6" width="7.125" style="0" customWidth="1"/>
    <col min="7" max="7" width="7.375" style="0" customWidth="1"/>
    <col min="8" max="10" width="7.25390625" style="0" customWidth="1"/>
    <col min="11" max="11" width="7.75390625" style="0" customWidth="1"/>
    <col min="12" max="12" width="7.00390625" style="0" customWidth="1"/>
    <col min="13" max="13" width="7.25390625" style="0" customWidth="1"/>
    <col min="14" max="14" width="6.875" style="0" customWidth="1"/>
    <col min="15" max="15" width="7.00390625" style="0" customWidth="1"/>
    <col min="16" max="16" width="6.75390625" style="0" customWidth="1"/>
    <col min="17" max="17" width="7.125" style="0" customWidth="1"/>
    <col min="18" max="21" width="7.25390625" style="0" customWidth="1"/>
    <col min="22" max="22" width="9.00390625" style="0" customWidth="1"/>
    <col min="23" max="23" width="6.25390625" style="0" customWidth="1"/>
  </cols>
  <sheetData>
    <row r="1" spans="5:12" ht="30.75" customHeight="1" thickBot="1">
      <c r="E1" s="99" t="s">
        <v>74</v>
      </c>
      <c r="L1" s="100" t="s">
        <v>358</v>
      </c>
    </row>
    <row r="2" spans="1:23" ht="12.75">
      <c r="A2" s="74" t="s">
        <v>71</v>
      </c>
      <c r="B2" s="59">
        <v>2221</v>
      </c>
      <c r="C2" s="60">
        <v>3113</v>
      </c>
      <c r="D2" s="60">
        <v>3314</v>
      </c>
      <c r="E2" s="60">
        <v>3341</v>
      </c>
      <c r="F2" s="60">
        <v>3392</v>
      </c>
      <c r="G2" s="60">
        <v>3412</v>
      </c>
      <c r="H2" s="60">
        <v>3419</v>
      </c>
      <c r="I2" s="60">
        <v>3631</v>
      </c>
      <c r="J2" s="60">
        <v>3632</v>
      </c>
      <c r="K2" s="60">
        <v>3639</v>
      </c>
      <c r="L2" s="60">
        <v>3721</v>
      </c>
      <c r="M2" s="60">
        <v>3722</v>
      </c>
      <c r="N2" s="60">
        <v>3723</v>
      </c>
      <c r="O2" s="60">
        <v>3745</v>
      </c>
      <c r="P2" s="60">
        <v>5512</v>
      </c>
      <c r="Q2" s="60">
        <v>6112</v>
      </c>
      <c r="R2" s="67">
        <v>6171</v>
      </c>
      <c r="S2" s="67">
        <v>6320</v>
      </c>
      <c r="T2" s="67">
        <v>6402</v>
      </c>
      <c r="U2" s="60">
        <v>0</v>
      </c>
      <c r="V2" s="142"/>
      <c r="W2" s="74" t="s">
        <v>71</v>
      </c>
    </row>
    <row r="3" spans="1:37" ht="14.25" customHeight="1">
      <c r="A3" s="75"/>
      <c r="B3" s="149" t="s">
        <v>47</v>
      </c>
      <c r="C3" s="62" t="s">
        <v>49</v>
      </c>
      <c r="D3" s="77" t="s">
        <v>51</v>
      </c>
      <c r="E3" s="77" t="s">
        <v>52</v>
      </c>
      <c r="F3" s="77" t="s">
        <v>53</v>
      </c>
      <c r="G3" s="77" t="s">
        <v>55</v>
      </c>
      <c r="H3" s="77" t="s">
        <v>361</v>
      </c>
      <c r="I3" s="77" t="s">
        <v>56</v>
      </c>
      <c r="J3" s="77" t="s">
        <v>58</v>
      </c>
      <c r="K3" s="77" t="s">
        <v>363</v>
      </c>
      <c r="L3" s="77" t="s">
        <v>61</v>
      </c>
      <c r="M3" s="77" t="s">
        <v>61</v>
      </c>
      <c r="N3" s="77" t="s">
        <v>61</v>
      </c>
      <c r="O3" s="77" t="s">
        <v>63</v>
      </c>
      <c r="P3" s="77" t="s">
        <v>65</v>
      </c>
      <c r="Q3" s="77" t="s">
        <v>67</v>
      </c>
      <c r="R3" s="104" t="s">
        <v>69</v>
      </c>
      <c r="S3" s="159" t="s">
        <v>220</v>
      </c>
      <c r="T3" s="159" t="s">
        <v>368</v>
      </c>
      <c r="U3" s="144" t="s">
        <v>366</v>
      </c>
      <c r="V3" s="143" t="s">
        <v>72</v>
      </c>
      <c r="W3" s="146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ht="12" customHeight="1" thickBot="1">
      <c r="A4" s="76" t="s">
        <v>1</v>
      </c>
      <c r="B4" s="150" t="s">
        <v>48</v>
      </c>
      <c r="C4" s="64" t="s">
        <v>50</v>
      </c>
      <c r="D4" s="106"/>
      <c r="E4" s="105" t="s">
        <v>73</v>
      </c>
      <c r="F4" s="78" t="s">
        <v>54</v>
      </c>
      <c r="G4" s="78" t="s">
        <v>54</v>
      </c>
      <c r="H4" s="78" t="s">
        <v>362</v>
      </c>
      <c r="I4" s="78" t="s">
        <v>57</v>
      </c>
      <c r="J4" s="78" t="s">
        <v>59</v>
      </c>
      <c r="K4" s="78" t="s">
        <v>364</v>
      </c>
      <c r="L4" s="78" t="s">
        <v>60</v>
      </c>
      <c r="M4" s="78" t="s">
        <v>62</v>
      </c>
      <c r="N4" s="115" t="s">
        <v>88</v>
      </c>
      <c r="O4" s="105" t="s">
        <v>64</v>
      </c>
      <c r="P4" s="78" t="s">
        <v>66</v>
      </c>
      <c r="Q4" s="78" t="s">
        <v>68</v>
      </c>
      <c r="R4" s="103" t="s">
        <v>70</v>
      </c>
      <c r="S4" s="159" t="s">
        <v>365</v>
      </c>
      <c r="T4" s="159" t="s">
        <v>369</v>
      </c>
      <c r="U4" s="159" t="s">
        <v>367</v>
      </c>
      <c r="V4" s="144"/>
      <c r="W4" s="76" t="s">
        <v>1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18" customHeight="1">
      <c r="A5" s="95">
        <v>5011</v>
      </c>
      <c r="B5" s="82"/>
      <c r="C5" s="83"/>
      <c r="D5" s="83"/>
      <c r="E5" s="83"/>
      <c r="F5" s="83"/>
      <c r="G5" s="83">
        <v>1000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>
        <v>47000</v>
      </c>
      <c r="S5" s="83"/>
      <c r="T5" s="83"/>
      <c r="U5" s="83"/>
      <c r="V5" s="166">
        <f>SUM(B5:U5)</f>
        <v>48000</v>
      </c>
      <c r="W5" s="140">
        <v>5011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23" ht="18" customHeight="1">
      <c r="A6" s="96">
        <v>5021</v>
      </c>
      <c r="B6" s="85"/>
      <c r="C6" s="86"/>
      <c r="D6" s="86">
        <v>5000</v>
      </c>
      <c r="E6" s="86"/>
      <c r="F6" s="86">
        <v>8000</v>
      </c>
      <c r="G6" s="86"/>
      <c r="H6" s="86"/>
      <c r="I6" s="86"/>
      <c r="J6" s="86"/>
      <c r="K6" s="86"/>
      <c r="L6" s="86"/>
      <c r="M6" s="87"/>
      <c r="N6" s="87"/>
      <c r="O6" s="86">
        <v>7000</v>
      </c>
      <c r="P6" s="87"/>
      <c r="Q6" s="87"/>
      <c r="R6" s="86">
        <v>2500</v>
      </c>
      <c r="S6" s="86"/>
      <c r="T6" s="86"/>
      <c r="U6" s="86"/>
      <c r="V6" s="167">
        <f aca="true" t="shared" si="0" ref="V6:V37">SUM(B6:U6)</f>
        <v>22500</v>
      </c>
      <c r="W6" s="141">
        <v>5021</v>
      </c>
    </row>
    <row r="7" spans="1:23" ht="18" customHeight="1">
      <c r="A7" s="96">
        <v>5023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87"/>
      <c r="O7" s="87"/>
      <c r="P7" s="87"/>
      <c r="Q7" s="86">
        <v>88600</v>
      </c>
      <c r="R7" s="86"/>
      <c r="S7" s="86"/>
      <c r="T7" s="86"/>
      <c r="U7" s="86"/>
      <c r="V7" s="86">
        <f t="shared" si="0"/>
        <v>88600</v>
      </c>
      <c r="W7" s="141">
        <v>5023</v>
      </c>
    </row>
    <row r="8" spans="1:23" ht="18" customHeight="1">
      <c r="A8" s="96">
        <v>5031</v>
      </c>
      <c r="B8" s="85"/>
      <c r="C8" s="86"/>
      <c r="D8" s="86"/>
      <c r="E8" s="86"/>
      <c r="F8" s="86">
        <v>2000</v>
      </c>
      <c r="G8" s="86"/>
      <c r="H8" s="86"/>
      <c r="I8" s="86"/>
      <c r="J8" s="86"/>
      <c r="K8" s="86"/>
      <c r="L8" s="86"/>
      <c r="M8" s="87"/>
      <c r="N8" s="87"/>
      <c r="O8" s="87">
        <v>1000</v>
      </c>
      <c r="P8" s="87"/>
      <c r="Q8" s="87"/>
      <c r="R8" s="86">
        <v>12000</v>
      </c>
      <c r="S8" s="86"/>
      <c r="T8" s="86"/>
      <c r="U8" s="86"/>
      <c r="V8" s="86">
        <f t="shared" si="0"/>
        <v>15000</v>
      </c>
      <c r="W8" s="141">
        <v>5031</v>
      </c>
    </row>
    <row r="9" spans="1:23" ht="18" customHeight="1">
      <c r="A9" s="96">
        <v>5032</v>
      </c>
      <c r="B9" s="85"/>
      <c r="C9" s="86"/>
      <c r="D9" s="86"/>
      <c r="E9" s="86"/>
      <c r="F9" s="86">
        <v>1000</v>
      </c>
      <c r="G9" s="86"/>
      <c r="H9" s="86"/>
      <c r="I9" s="86"/>
      <c r="J9" s="86"/>
      <c r="K9" s="86"/>
      <c r="L9" s="86"/>
      <c r="M9" s="87"/>
      <c r="N9" s="87"/>
      <c r="O9" s="87">
        <v>500</v>
      </c>
      <c r="P9" s="87"/>
      <c r="Q9" s="87"/>
      <c r="R9" s="86">
        <v>4000</v>
      </c>
      <c r="S9" s="86"/>
      <c r="T9" s="86"/>
      <c r="U9" s="86"/>
      <c r="V9" s="86">
        <f t="shared" si="0"/>
        <v>5500</v>
      </c>
      <c r="W9" s="141">
        <v>5032</v>
      </c>
    </row>
    <row r="10" spans="1:23" ht="18" customHeight="1">
      <c r="A10" s="96">
        <v>5134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87"/>
      <c r="O10" s="87"/>
      <c r="P10" s="87"/>
      <c r="Q10" s="87"/>
      <c r="R10" s="86"/>
      <c r="S10" s="86"/>
      <c r="T10" s="86"/>
      <c r="U10" s="86"/>
      <c r="V10" s="86">
        <f t="shared" si="0"/>
        <v>0</v>
      </c>
      <c r="W10" s="141">
        <v>5134</v>
      </c>
    </row>
    <row r="11" spans="1:23" ht="18" customHeight="1">
      <c r="A11" s="96">
        <v>5136</v>
      </c>
      <c r="B11" s="85"/>
      <c r="C11" s="86"/>
      <c r="D11" s="86">
        <v>10000</v>
      </c>
      <c r="E11" s="86"/>
      <c r="F11" s="86"/>
      <c r="G11" s="86"/>
      <c r="H11" s="86"/>
      <c r="I11" s="86"/>
      <c r="J11" s="86"/>
      <c r="K11" s="86"/>
      <c r="L11" s="86"/>
      <c r="M11" s="87"/>
      <c r="N11" s="87"/>
      <c r="O11" s="87"/>
      <c r="P11" s="87"/>
      <c r="Q11" s="87"/>
      <c r="R11" s="86">
        <v>15000</v>
      </c>
      <c r="S11" s="86"/>
      <c r="T11" s="86"/>
      <c r="U11" s="86"/>
      <c r="V11" s="86">
        <f t="shared" si="0"/>
        <v>25000</v>
      </c>
      <c r="W11" s="141">
        <v>5136</v>
      </c>
    </row>
    <row r="12" spans="1:23" ht="18" customHeight="1">
      <c r="A12" s="96">
        <v>5137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7"/>
      <c r="Q12" s="87"/>
      <c r="R12" s="86"/>
      <c r="S12" s="86"/>
      <c r="T12" s="86"/>
      <c r="U12" s="86"/>
      <c r="V12" s="86">
        <f t="shared" si="0"/>
        <v>0</v>
      </c>
      <c r="W12" s="141">
        <v>5137</v>
      </c>
    </row>
    <row r="13" spans="1:23" ht="18" customHeight="1">
      <c r="A13" s="96">
        <v>5139</v>
      </c>
      <c r="B13" s="85"/>
      <c r="C13" s="86"/>
      <c r="D13" s="86"/>
      <c r="E13" s="86"/>
      <c r="F13" s="86">
        <v>2000</v>
      </c>
      <c r="G13" s="86"/>
      <c r="H13" s="86">
        <v>3000</v>
      </c>
      <c r="I13" s="86"/>
      <c r="J13" s="86"/>
      <c r="K13" s="86"/>
      <c r="L13" s="86"/>
      <c r="M13" s="87"/>
      <c r="N13" s="87"/>
      <c r="O13" s="87">
        <v>500</v>
      </c>
      <c r="P13" s="86">
        <v>18000</v>
      </c>
      <c r="Q13" s="87"/>
      <c r="R13" s="86">
        <v>10500</v>
      </c>
      <c r="S13" s="86"/>
      <c r="T13" s="86"/>
      <c r="U13" s="86"/>
      <c r="V13" s="86">
        <f t="shared" si="0"/>
        <v>34000</v>
      </c>
      <c r="W13" s="141">
        <v>5139</v>
      </c>
    </row>
    <row r="14" spans="1:23" ht="18" customHeight="1">
      <c r="A14" s="96">
        <v>5141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87"/>
      <c r="O14" s="87"/>
      <c r="P14" s="86"/>
      <c r="Q14" s="87"/>
      <c r="R14" s="86">
        <v>57000</v>
      </c>
      <c r="S14" s="86"/>
      <c r="T14" s="86"/>
      <c r="U14" s="86"/>
      <c r="V14" s="86">
        <f t="shared" si="0"/>
        <v>57000</v>
      </c>
      <c r="W14" s="141">
        <v>5141</v>
      </c>
    </row>
    <row r="15" spans="1:23" ht="18" customHeight="1">
      <c r="A15" s="96">
        <v>5151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87"/>
      <c r="O15" s="87"/>
      <c r="P15" s="87"/>
      <c r="Q15" s="87"/>
      <c r="R15" s="86">
        <v>500</v>
      </c>
      <c r="S15" s="86"/>
      <c r="T15" s="86"/>
      <c r="U15" s="86"/>
      <c r="V15" s="86">
        <f t="shared" si="0"/>
        <v>500</v>
      </c>
      <c r="W15" s="141">
        <v>5151</v>
      </c>
    </row>
    <row r="16" spans="1:23" ht="18" customHeight="1">
      <c r="A16" s="96">
        <v>5153</v>
      </c>
      <c r="B16" s="85"/>
      <c r="C16" s="86"/>
      <c r="D16" s="86"/>
      <c r="E16" s="86"/>
      <c r="F16" s="86">
        <v>18000</v>
      </c>
      <c r="G16" s="86"/>
      <c r="H16" s="86"/>
      <c r="I16" s="86"/>
      <c r="J16" s="86"/>
      <c r="K16" s="86"/>
      <c r="L16" s="86"/>
      <c r="M16" s="87"/>
      <c r="N16" s="87"/>
      <c r="O16" s="87"/>
      <c r="P16" s="87"/>
      <c r="Q16" s="87"/>
      <c r="R16" s="86">
        <v>30000</v>
      </c>
      <c r="S16" s="86"/>
      <c r="T16" s="86"/>
      <c r="U16" s="86"/>
      <c r="V16" s="86">
        <f t="shared" si="0"/>
        <v>48000</v>
      </c>
      <c r="W16" s="141">
        <v>5153</v>
      </c>
    </row>
    <row r="17" spans="1:23" ht="18" customHeight="1">
      <c r="A17" s="96">
        <v>5154</v>
      </c>
      <c r="B17" s="85"/>
      <c r="C17" s="86"/>
      <c r="D17" s="86"/>
      <c r="E17" s="86"/>
      <c r="F17" s="86">
        <v>4000</v>
      </c>
      <c r="G17" s="86"/>
      <c r="H17" s="86"/>
      <c r="I17" s="86">
        <v>23000</v>
      </c>
      <c r="J17" s="86"/>
      <c r="K17" s="86"/>
      <c r="L17" s="86"/>
      <c r="M17" s="87"/>
      <c r="N17" s="87"/>
      <c r="O17" s="87"/>
      <c r="P17" s="87"/>
      <c r="Q17" s="87"/>
      <c r="R17" s="86">
        <v>8000</v>
      </c>
      <c r="S17" s="86"/>
      <c r="T17" s="86"/>
      <c r="U17" s="86"/>
      <c r="V17" s="86">
        <f t="shared" si="0"/>
        <v>35000</v>
      </c>
      <c r="W17" s="141">
        <v>5154</v>
      </c>
    </row>
    <row r="18" spans="1:23" ht="18" customHeight="1">
      <c r="A18" s="96">
        <v>5156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7"/>
      <c r="O18" s="86">
        <v>2000</v>
      </c>
      <c r="P18" s="87">
        <v>5000</v>
      </c>
      <c r="Q18" s="87"/>
      <c r="R18" s="86"/>
      <c r="S18" s="86"/>
      <c r="T18" s="86"/>
      <c r="U18" s="86"/>
      <c r="V18" s="86">
        <f t="shared" si="0"/>
        <v>7000</v>
      </c>
      <c r="W18" s="141">
        <v>5156</v>
      </c>
    </row>
    <row r="19" spans="1:23" ht="18" customHeight="1">
      <c r="A19" s="96">
        <v>5161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87"/>
      <c r="O19" s="87"/>
      <c r="P19" s="87"/>
      <c r="Q19" s="87"/>
      <c r="R19" s="86">
        <v>2000</v>
      </c>
      <c r="S19" s="86"/>
      <c r="T19" s="86"/>
      <c r="U19" s="86"/>
      <c r="V19" s="86">
        <f t="shared" si="0"/>
        <v>2000</v>
      </c>
      <c r="W19" s="141">
        <v>5161</v>
      </c>
    </row>
    <row r="20" spans="1:23" ht="18" customHeight="1">
      <c r="A20" s="96">
        <v>5162</v>
      </c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7"/>
      <c r="O20" s="87"/>
      <c r="P20" s="87"/>
      <c r="Q20" s="87"/>
      <c r="R20" s="86">
        <v>33000</v>
      </c>
      <c r="S20" s="86"/>
      <c r="T20" s="86"/>
      <c r="U20" s="86"/>
      <c r="V20" s="86">
        <f t="shared" si="0"/>
        <v>33000</v>
      </c>
      <c r="W20" s="141">
        <v>5162</v>
      </c>
    </row>
    <row r="21" spans="1:23" ht="18" customHeight="1">
      <c r="A21" s="96">
        <v>5163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87"/>
      <c r="O21" s="87"/>
      <c r="P21" s="87"/>
      <c r="Q21" s="87"/>
      <c r="R21" s="86">
        <v>6000</v>
      </c>
      <c r="S21" s="86">
        <v>5500</v>
      </c>
      <c r="T21" s="86"/>
      <c r="U21" s="86"/>
      <c r="V21" s="86">
        <f t="shared" si="0"/>
        <v>11500</v>
      </c>
      <c r="W21" s="141">
        <v>5163</v>
      </c>
    </row>
    <row r="22" spans="1:23" ht="18" customHeight="1">
      <c r="A22" s="96">
        <v>5166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7"/>
      <c r="O22" s="87"/>
      <c r="P22" s="87"/>
      <c r="Q22" s="87"/>
      <c r="R22" s="86">
        <v>6500</v>
      </c>
      <c r="S22" s="86"/>
      <c r="T22" s="86"/>
      <c r="U22" s="86"/>
      <c r="V22" s="86">
        <f t="shared" si="0"/>
        <v>6500</v>
      </c>
      <c r="W22" s="141">
        <v>5166</v>
      </c>
    </row>
    <row r="23" spans="1:23" ht="18" customHeight="1">
      <c r="A23" s="96">
        <v>5167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87"/>
      <c r="O23" s="87"/>
      <c r="P23" s="86">
        <v>2000</v>
      </c>
      <c r="Q23" s="87"/>
      <c r="R23" s="86">
        <v>2000</v>
      </c>
      <c r="S23" s="86"/>
      <c r="T23" s="86"/>
      <c r="U23" s="86"/>
      <c r="V23" s="86">
        <f t="shared" si="0"/>
        <v>4000</v>
      </c>
      <c r="W23" s="141">
        <v>5167</v>
      </c>
    </row>
    <row r="24" spans="1:23" ht="18" customHeight="1">
      <c r="A24" s="96">
        <v>5169</v>
      </c>
      <c r="B24" s="85"/>
      <c r="C24" s="86"/>
      <c r="D24" s="86"/>
      <c r="E24" s="86"/>
      <c r="F24" s="86">
        <v>5000</v>
      </c>
      <c r="G24" s="86"/>
      <c r="H24" s="86">
        <v>3000</v>
      </c>
      <c r="I24" s="86"/>
      <c r="J24" s="86"/>
      <c r="K24" s="86"/>
      <c r="L24" s="86">
        <v>5000</v>
      </c>
      <c r="M24" s="86">
        <v>80000</v>
      </c>
      <c r="N24" s="86">
        <v>25000</v>
      </c>
      <c r="O24" s="86">
        <v>9000</v>
      </c>
      <c r="P24" s="86">
        <v>3000</v>
      </c>
      <c r="Q24" s="87"/>
      <c r="R24" s="86">
        <v>4000</v>
      </c>
      <c r="S24" s="86"/>
      <c r="T24" s="86"/>
      <c r="U24" s="86"/>
      <c r="V24" s="86">
        <f t="shared" si="0"/>
        <v>134000</v>
      </c>
      <c r="W24" s="141">
        <v>5169</v>
      </c>
    </row>
    <row r="25" spans="1:23" ht="18" customHeight="1">
      <c r="A25" s="96">
        <v>5171</v>
      </c>
      <c r="B25" s="85"/>
      <c r="C25" s="86"/>
      <c r="D25" s="86"/>
      <c r="E25" s="86"/>
      <c r="F25" s="86">
        <v>5000</v>
      </c>
      <c r="G25" s="86"/>
      <c r="H25" s="86">
        <v>3000</v>
      </c>
      <c r="I25" s="86">
        <v>2000</v>
      </c>
      <c r="J25" s="86"/>
      <c r="K25" s="86">
        <v>150000</v>
      </c>
      <c r="L25" s="86"/>
      <c r="M25" s="86"/>
      <c r="N25" s="86"/>
      <c r="O25" s="86"/>
      <c r="P25" s="87"/>
      <c r="Q25" s="87"/>
      <c r="R25" s="86">
        <v>9000</v>
      </c>
      <c r="S25" s="86"/>
      <c r="T25" s="86"/>
      <c r="U25" s="86"/>
      <c r="V25" s="86">
        <f t="shared" si="0"/>
        <v>169000</v>
      </c>
      <c r="W25" s="141">
        <v>5171</v>
      </c>
    </row>
    <row r="26" spans="1:23" ht="18" customHeight="1">
      <c r="A26" s="96">
        <v>5173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7"/>
      <c r="P26" s="87"/>
      <c r="Q26" s="87"/>
      <c r="R26" s="86">
        <v>5000</v>
      </c>
      <c r="S26" s="86"/>
      <c r="T26" s="86"/>
      <c r="U26" s="86"/>
      <c r="V26" s="86">
        <f t="shared" si="0"/>
        <v>5000</v>
      </c>
      <c r="W26" s="141">
        <v>5173</v>
      </c>
    </row>
    <row r="27" spans="1:23" ht="18" customHeight="1">
      <c r="A27" s="96">
        <v>5175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6">
        <v>5000</v>
      </c>
      <c r="S27" s="145"/>
      <c r="T27" s="145"/>
      <c r="U27" s="145"/>
      <c r="V27" s="86">
        <f t="shared" si="0"/>
        <v>5000</v>
      </c>
      <c r="W27" s="141">
        <v>5175</v>
      </c>
    </row>
    <row r="28" spans="1:23" ht="18" customHeight="1">
      <c r="A28" s="96">
        <v>5179</v>
      </c>
      <c r="B28" s="85"/>
      <c r="C28" s="86"/>
      <c r="D28" s="86"/>
      <c r="E28" s="86">
        <v>700</v>
      </c>
      <c r="F28" s="86"/>
      <c r="G28" s="86"/>
      <c r="H28" s="86"/>
      <c r="I28" s="86"/>
      <c r="J28" s="86"/>
      <c r="K28" s="86"/>
      <c r="L28" s="86"/>
      <c r="M28" s="87"/>
      <c r="N28" s="87"/>
      <c r="O28" s="87"/>
      <c r="P28" s="87"/>
      <c r="Q28" s="87"/>
      <c r="R28" s="86"/>
      <c r="S28" s="86"/>
      <c r="T28" s="86"/>
      <c r="U28" s="86"/>
      <c r="V28" s="86">
        <f t="shared" si="0"/>
        <v>700</v>
      </c>
      <c r="W28" s="141">
        <v>5179</v>
      </c>
    </row>
    <row r="29" spans="1:23" ht="18" customHeight="1">
      <c r="A29" s="96">
        <v>5193</v>
      </c>
      <c r="B29" s="85">
        <v>7700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7"/>
      <c r="O29" s="87"/>
      <c r="P29" s="87"/>
      <c r="Q29" s="87"/>
      <c r="R29" s="86"/>
      <c r="S29" s="86"/>
      <c r="T29" s="86"/>
      <c r="U29" s="86"/>
      <c r="V29" s="86">
        <f t="shared" si="0"/>
        <v>7700</v>
      </c>
      <c r="W29" s="141">
        <v>5193</v>
      </c>
    </row>
    <row r="30" spans="1:23" ht="18" customHeight="1">
      <c r="A30" s="96">
        <v>5194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87"/>
      <c r="O30" s="87"/>
      <c r="P30" s="87"/>
      <c r="Q30" s="87"/>
      <c r="R30" s="86">
        <v>5000</v>
      </c>
      <c r="S30" s="86"/>
      <c r="T30" s="86"/>
      <c r="U30" s="86"/>
      <c r="V30" s="86">
        <f t="shared" si="0"/>
        <v>5000</v>
      </c>
      <c r="W30" s="141">
        <v>5194</v>
      </c>
    </row>
    <row r="31" spans="1:23" ht="18" customHeight="1">
      <c r="A31" s="96">
        <v>5221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7"/>
      <c r="O31" s="87"/>
      <c r="P31" s="87"/>
      <c r="Q31" s="87"/>
      <c r="R31" s="86"/>
      <c r="S31" s="86"/>
      <c r="T31" s="86"/>
      <c r="U31" s="86"/>
      <c r="V31" s="86">
        <f t="shared" si="0"/>
        <v>0</v>
      </c>
      <c r="W31" s="141">
        <v>5221</v>
      </c>
    </row>
    <row r="32" spans="1:23" ht="18" customHeight="1">
      <c r="A32" s="96">
        <v>5321</v>
      </c>
      <c r="B32" s="85"/>
      <c r="C32" s="86">
        <v>111000</v>
      </c>
      <c r="D32" s="86"/>
      <c r="E32" s="86"/>
      <c r="F32" s="86"/>
      <c r="G32" s="86"/>
      <c r="H32" s="86"/>
      <c r="I32" s="86"/>
      <c r="J32" s="86">
        <v>15000</v>
      </c>
      <c r="K32" s="86"/>
      <c r="L32" s="86"/>
      <c r="M32" s="87"/>
      <c r="N32" s="87"/>
      <c r="O32" s="87"/>
      <c r="P32" s="87"/>
      <c r="Q32" s="87"/>
      <c r="R32" s="86"/>
      <c r="S32" s="86"/>
      <c r="T32" s="86"/>
      <c r="U32" s="86"/>
      <c r="V32" s="86">
        <f t="shared" si="0"/>
        <v>126000</v>
      </c>
      <c r="W32" s="141">
        <v>5321</v>
      </c>
    </row>
    <row r="33" spans="1:23" ht="18" customHeight="1">
      <c r="A33" s="96">
        <v>5361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6">
        <v>3000</v>
      </c>
      <c r="S33" s="86"/>
      <c r="T33" s="86"/>
      <c r="U33" s="86"/>
      <c r="V33" s="86">
        <f t="shared" si="0"/>
        <v>3000</v>
      </c>
      <c r="W33" s="141">
        <v>5361</v>
      </c>
    </row>
    <row r="34" spans="1:23" ht="18" customHeight="1">
      <c r="A34" s="96">
        <v>5366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87"/>
      <c r="O34" s="87"/>
      <c r="P34" s="87"/>
      <c r="Q34" s="87"/>
      <c r="R34" s="86"/>
      <c r="S34" s="86"/>
      <c r="T34" s="86">
        <v>24000</v>
      </c>
      <c r="U34" s="86"/>
      <c r="V34" s="86">
        <f t="shared" si="0"/>
        <v>24000</v>
      </c>
      <c r="W34" s="141">
        <v>5366</v>
      </c>
    </row>
    <row r="35" spans="1:23" ht="18" customHeight="1">
      <c r="A35" s="96">
        <v>6121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7"/>
      <c r="O35" s="87"/>
      <c r="P35" s="87"/>
      <c r="Q35" s="87"/>
      <c r="R35" s="86"/>
      <c r="S35" s="86"/>
      <c r="T35" s="86"/>
      <c r="U35" s="86"/>
      <c r="V35" s="86">
        <f t="shared" si="0"/>
        <v>0</v>
      </c>
      <c r="W35" s="141">
        <v>6121</v>
      </c>
    </row>
    <row r="36" spans="1:23" ht="18" customHeight="1">
      <c r="A36" s="96">
        <v>6322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9"/>
      <c r="O36" s="89"/>
      <c r="P36" s="89"/>
      <c r="Q36" s="89"/>
      <c r="R36" s="108"/>
      <c r="S36" s="108"/>
      <c r="T36" s="108"/>
      <c r="U36" s="108"/>
      <c r="V36" s="86">
        <f t="shared" si="0"/>
        <v>0</v>
      </c>
      <c r="W36" s="141">
        <v>6322</v>
      </c>
    </row>
    <row r="37" spans="1:23" ht="18" customHeight="1" thickBot="1">
      <c r="A37" s="97">
        <v>8124</v>
      </c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93"/>
      <c r="O37" s="93"/>
      <c r="P37" s="93"/>
      <c r="Q37" s="93"/>
      <c r="R37" s="109"/>
      <c r="S37" s="160"/>
      <c r="T37" s="160"/>
      <c r="U37" s="86">
        <v>133000</v>
      </c>
      <c r="V37" s="86">
        <f t="shared" si="0"/>
        <v>133000</v>
      </c>
      <c r="W37" s="203">
        <v>8124</v>
      </c>
    </row>
    <row r="38" spans="1:23" ht="24.75" customHeight="1" thickBot="1">
      <c r="A38" s="79" t="s">
        <v>72</v>
      </c>
      <c r="B38" s="80">
        <f>SUM(B5:B37)</f>
        <v>7700</v>
      </c>
      <c r="C38" s="80">
        <f>SUM(C5:C37)</f>
        <v>111000</v>
      </c>
      <c r="D38" s="80">
        <f aca="true" t="shared" si="1" ref="D38:K38">SUM(D5:D37)</f>
        <v>15000</v>
      </c>
      <c r="E38" s="80">
        <f t="shared" si="1"/>
        <v>700</v>
      </c>
      <c r="F38" s="80">
        <f t="shared" si="1"/>
        <v>45000</v>
      </c>
      <c r="G38" s="80">
        <f t="shared" si="1"/>
        <v>1000</v>
      </c>
      <c r="H38" s="80">
        <f t="shared" si="1"/>
        <v>9000</v>
      </c>
      <c r="I38" s="80">
        <f t="shared" si="1"/>
        <v>25000</v>
      </c>
      <c r="J38" s="80">
        <f t="shared" si="1"/>
        <v>15000</v>
      </c>
      <c r="K38" s="80">
        <f t="shared" si="1"/>
        <v>150000</v>
      </c>
      <c r="L38" s="80">
        <f aca="true" t="shared" si="2" ref="L38:V38">SUM(L5:L37)</f>
        <v>5000</v>
      </c>
      <c r="M38" s="80">
        <f t="shared" si="2"/>
        <v>80000</v>
      </c>
      <c r="N38" s="80">
        <f t="shared" si="2"/>
        <v>25000</v>
      </c>
      <c r="O38" s="80">
        <f t="shared" si="2"/>
        <v>20000</v>
      </c>
      <c r="P38" s="80">
        <f t="shared" si="2"/>
        <v>28000</v>
      </c>
      <c r="Q38" s="80">
        <f t="shared" si="2"/>
        <v>88600</v>
      </c>
      <c r="R38" s="110">
        <f t="shared" si="2"/>
        <v>267000</v>
      </c>
      <c r="S38" s="110">
        <f>SUM(S5:S37)</f>
        <v>5500</v>
      </c>
      <c r="T38" s="110">
        <f>SUM(T5:T37)</f>
        <v>24000</v>
      </c>
      <c r="U38" s="110">
        <f>SUM(U5:U37)</f>
        <v>133000</v>
      </c>
      <c r="V38" s="161">
        <f t="shared" si="2"/>
        <v>1055500</v>
      </c>
      <c r="W38" s="71"/>
    </row>
    <row r="39" spans="1:22" ht="20.25" customHeight="1">
      <c r="A39" s="58"/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1"/>
      <c r="N39" s="73"/>
      <c r="O39" s="73"/>
      <c r="P39" s="73"/>
      <c r="Q39" s="73"/>
      <c r="R39" s="111"/>
      <c r="S39" s="111"/>
      <c r="T39" s="111"/>
      <c r="U39" s="111"/>
      <c r="V39" s="98">
        <f>SUM(A38:U38)</f>
        <v>1055500</v>
      </c>
    </row>
    <row r="40" spans="1:13" ht="15">
      <c r="A40" s="5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5"/>
    </row>
    <row r="41" spans="1:13" ht="15">
      <c r="A41" s="58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5"/>
    </row>
    <row r="42" spans="1:13" ht="30.75" customHeight="1">
      <c r="A42" s="116"/>
      <c r="B42" s="117"/>
      <c r="C42" s="118"/>
      <c r="D42" s="118"/>
      <c r="E42" s="119"/>
      <c r="F42" s="118"/>
      <c r="G42" s="118"/>
      <c r="H42" s="118"/>
      <c r="I42" s="118"/>
      <c r="J42" s="56"/>
      <c r="K42" s="56"/>
      <c r="L42" s="56"/>
      <c r="M42" s="55"/>
    </row>
    <row r="43" spans="1:13" ht="15">
      <c r="A43" s="116"/>
      <c r="B43" s="117"/>
      <c r="C43" s="118"/>
      <c r="D43" s="118"/>
      <c r="E43" s="118"/>
      <c r="F43" s="118"/>
      <c r="G43" s="118"/>
      <c r="H43" s="118"/>
      <c r="I43" s="118"/>
      <c r="J43" s="56"/>
      <c r="K43" s="56"/>
      <c r="L43" s="56"/>
      <c r="M43" s="55"/>
    </row>
    <row r="44" spans="1:13" ht="15">
      <c r="A44" s="116"/>
      <c r="B44" s="117"/>
      <c r="C44" s="118"/>
      <c r="D44" s="118"/>
      <c r="E44" s="118"/>
      <c r="F44" s="118"/>
      <c r="G44" s="118"/>
      <c r="H44" s="118"/>
      <c r="I44" s="118"/>
      <c r="J44" s="56"/>
      <c r="K44" s="56"/>
      <c r="L44" s="56"/>
      <c r="M44" s="55"/>
    </row>
    <row r="45" spans="1:13" ht="15">
      <c r="A45" s="116"/>
      <c r="B45" s="117"/>
      <c r="C45" s="118"/>
      <c r="D45" s="118"/>
      <c r="E45" s="118"/>
      <c r="F45" s="118"/>
      <c r="G45" s="118"/>
      <c r="H45" s="118"/>
      <c r="I45" s="118"/>
      <c r="J45" s="56"/>
      <c r="K45" s="56"/>
      <c r="L45" s="56"/>
      <c r="M45" s="55"/>
    </row>
    <row r="46" spans="1:13" ht="15">
      <c r="A46" s="116"/>
      <c r="B46" s="117"/>
      <c r="C46" s="118"/>
      <c r="D46" s="118"/>
      <c r="E46" s="118"/>
      <c r="F46" s="118"/>
      <c r="G46" s="118"/>
      <c r="H46" s="118"/>
      <c r="I46" s="118"/>
      <c r="J46" s="56"/>
      <c r="K46" s="56"/>
      <c r="L46" s="56"/>
      <c r="M46" s="55"/>
    </row>
    <row r="47" spans="1:13" ht="15">
      <c r="A47" s="116"/>
      <c r="B47" s="117"/>
      <c r="C47" s="118"/>
      <c r="D47" s="118"/>
      <c r="E47" s="118"/>
      <c r="F47" s="118"/>
      <c r="G47" s="118"/>
      <c r="H47" s="118"/>
      <c r="I47" s="118"/>
      <c r="J47" s="56"/>
      <c r="K47" s="56"/>
      <c r="L47" s="56"/>
      <c r="M47" s="55"/>
    </row>
    <row r="48" spans="1:13" ht="15">
      <c r="A48" s="116"/>
      <c r="B48" s="117"/>
      <c r="C48" s="118"/>
      <c r="D48" s="118"/>
      <c r="E48" s="118"/>
      <c r="F48" s="118"/>
      <c r="G48" s="118"/>
      <c r="H48" s="118"/>
      <c r="I48" s="118"/>
      <c r="J48" s="56"/>
      <c r="K48" s="56"/>
      <c r="L48" s="56"/>
      <c r="M48" s="55"/>
    </row>
    <row r="49" spans="1:13" ht="15">
      <c r="A49" s="116"/>
      <c r="B49" s="117"/>
      <c r="C49" s="118"/>
      <c r="D49" s="118"/>
      <c r="E49" s="118"/>
      <c r="F49" s="118"/>
      <c r="G49" s="118"/>
      <c r="H49" s="118"/>
      <c r="I49" s="118"/>
      <c r="J49" s="56"/>
      <c r="K49" s="56"/>
      <c r="L49" s="56"/>
      <c r="M49" s="55"/>
    </row>
    <row r="50" spans="1:13" ht="15">
      <c r="A50" s="116"/>
      <c r="B50" s="117"/>
      <c r="C50" s="118"/>
      <c r="D50" s="118"/>
      <c r="E50" s="118"/>
      <c r="F50" s="118"/>
      <c r="G50" s="118"/>
      <c r="H50" s="118"/>
      <c r="I50" s="118"/>
      <c r="J50" s="56"/>
      <c r="K50" s="56"/>
      <c r="L50" s="56"/>
      <c r="M50" s="55"/>
    </row>
    <row r="51" spans="1:13" ht="15">
      <c r="A51" s="116"/>
      <c r="B51" s="117"/>
      <c r="C51" s="118"/>
      <c r="D51" s="118"/>
      <c r="E51" s="118"/>
      <c r="F51" s="118"/>
      <c r="G51" s="118"/>
      <c r="H51" s="118"/>
      <c r="I51" s="118"/>
      <c r="J51" s="56"/>
      <c r="K51" s="56"/>
      <c r="L51" s="56"/>
      <c r="M51" s="55"/>
    </row>
    <row r="52" spans="1:13" ht="15">
      <c r="A52" s="116"/>
      <c r="B52" s="117"/>
      <c r="C52" s="118"/>
      <c r="D52" s="118"/>
      <c r="E52" s="118"/>
      <c r="F52" s="118"/>
      <c r="G52" s="118"/>
      <c r="H52" s="118"/>
      <c r="I52" s="118"/>
      <c r="J52" s="56"/>
      <c r="K52" s="56"/>
      <c r="L52" s="56"/>
      <c r="M52" s="55"/>
    </row>
    <row r="53" spans="1:13" ht="15">
      <c r="A53" s="8"/>
      <c r="B53" s="117"/>
      <c r="C53" s="118"/>
      <c r="D53" s="118"/>
      <c r="E53" s="118"/>
      <c r="F53" s="118"/>
      <c r="G53" s="118"/>
      <c r="H53" s="118"/>
      <c r="I53" s="118"/>
      <c r="J53" s="56"/>
      <c r="K53" s="56"/>
      <c r="L53" s="56"/>
      <c r="M53" s="55"/>
    </row>
    <row r="54" spans="1:13" ht="15">
      <c r="A54" s="8"/>
      <c r="B54" s="117"/>
      <c r="C54" s="118"/>
      <c r="D54" s="118"/>
      <c r="E54" s="118"/>
      <c r="F54" s="118"/>
      <c r="G54" s="118"/>
      <c r="H54" s="118"/>
      <c r="I54" s="118"/>
      <c r="J54" s="56"/>
      <c r="K54" s="56"/>
      <c r="L54" s="56"/>
      <c r="M54" s="55"/>
    </row>
    <row r="55" spans="1:13" ht="15">
      <c r="A55" s="8"/>
      <c r="B55" s="117"/>
      <c r="C55" s="118"/>
      <c r="D55" s="118"/>
      <c r="E55" s="118"/>
      <c r="F55" s="118"/>
      <c r="G55" s="118"/>
      <c r="H55" s="118"/>
      <c r="I55" s="118"/>
      <c r="J55" s="56"/>
      <c r="K55" s="56"/>
      <c r="L55" s="56"/>
      <c r="M55" s="55"/>
    </row>
    <row r="56" spans="1:13" ht="15">
      <c r="A56" s="8"/>
      <c r="B56" s="117"/>
      <c r="C56" s="118"/>
      <c r="D56" s="118"/>
      <c r="E56" s="118"/>
      <c r="F56" s="118"/>
      <c r="G56" s="118"/>
      <c r="H56" s="118"/>
      <c r="I56" s="118"/>
      <c r="J56" s="56"/>
      <c r="K56" s="56"/>
      <c r="L56" s="56"/>
      <c r="M56" s="55"/>
    </row>
    <row r="57" spans="1:13" ht="12.75">
      <c r="A57" s="8"/>
      <c r="B57" s="117"/>
      <c r="C57" s="117"/>
      <c r="D57" s="117"/>
      <c r="E57" s="117"/>
      <c r="F57" s="117"/>
      <c r="G57" s="117"/>
      <c r="H57" s="117"/>
      <c r="I57" s="117"/>
      <c r="J57" s="55"/>
      <c r="K57" s="55"/>
      <c r="L57" s="55"/>
      <c r="M57" s="55"/>
    </row>
    <row r="58" spans="1:13" ht="12.75">
      <c r="A58" s="8"/>
      <c r="B58" s="117"/>
      <c r="C58" s="117"/>
      <c r="D58" s="117"/>
      <c r="E58" s="117"/>
      <c r="F58" s="117"/>
      <c r="G58" s="117"/>
      <c r="H58" s="117"/>
      <c r="I58" s="117"/>
      <c r="J58" s="55"/>
      <c r="K58" s="55"/>
      <c r="L58" s="55"/>
      <c r="M58" s="55"/>
    </row>
    <row r="59" spans="1:13" ht="12.75">
      <c r="A59" s="8"/>
      <c r="B59" s="117"/>
      <c r="C59" s="117"/>
      <c r="D59" s="117"/>
      <c r="E59" s="117"/>
      <c r="F59" s="117"/>
      <c r="G59" s="117"/>
      <c r="H59" s="117"/>
      <c r="I59" s="117"/>
      <c r="J59" s="55"/>
      <c r="K59" s="55"/>
      <c r="L59" s="55"/>
      <c r="M59" s="55"/>
    </row>
    <row r="60" spans="1:13" ht="12.75">
      <c r="A60" s="8"/>
      <c r="B60" s="117"/>
      <c r="C60" s="117"/>
      <c r="D60" s="117"/>
      <c r="E60" s="117"/>
      <c r="F60" s="117"/>
      <c r="G60" s="117"/>
      <c r="H60" s="117"/>
      <c r="I60" s="117"/>
      <c r="J60" s="55"/>
      <c r="K60" s="55"/>
      <c r="L60" s="55"/>
      <c r="M60" s="55"/>
    </row>
    <row r="61" spans="1:13" ht="12.75">
      <c r="A61" s="8"/>
      <c r="B61" s="117"/>
      <c r="C61" s="117"/>
      <c r="D61" s="117"/>
      <c r="E61" s="117"/>
      <c r="F61" s="117"/>
      <c r="G61" s="117"/>
      <c r="H61" s="117"/>
      <c r="I61" s="117"/>
      <c r="J61" s="55"/>
      <c r="K61" s="55"/>
      <c r="L61" s="55"/>
      <c r="M61" s="55"/>
    </row>
    <row r="62" spans="1:13" ht="12.75">
      <c r="A62" s="8"/>
      <c r="B62" s="117"/>
      <c r="C62" s="117"/>
      <c r="D62" s="117"/>
      <c r="E62" s="117"/>
      <c r="F62" s="117"/>
      <c r="G62" s="117"/>
      <c r="H62" s="117"/>
      <c r="I62" s="117"/>
      <c r="J62" s="55"/>
      <c r="K62" s="55"/>
      <c r="L62" s="55"/>
      <c r="M62" s="55"/>
    </row>
    <row r="63" spans="1:13" ht="12.75">
      <c r="A63" s="8"/>
      <c r="B63" s="117"/>
      <c r="C63" s="117"/>
      <c r="D63" s="117"/>
      <c r="E63" s="117"/>
      <c r="F63" s="117"/>
      <c r="G63" s="117"/>
      <c r="H63" s="117"/>
      <c r="I63" s="117"/>
      <c r="J63" s="55"/>
      <c r="K63" s="55"/>
      <c r="L63" s="55"/>
      <c r="M63" s="55"/>
    </row>
    <row r="64" spans="1:13" ht="12.75">
      <c r="A64" s="8"/>
      <c r="B64" s="117"/>
      <c r="C64" s="117"/>
      <c r="D64" s="117"/>
      <c r="E64" s="117"/>
      <c r="F64" s="117"/>
      <c r="G64" s="117"/>
      <c r="H64" s="117"/>
      <c r="I64" s="117"/>
      <c r="J64" s="55"/>
      <c r="K64" s="55"/>
      <c r="L64" s="55"/>
      <c r="M64" s="55"/>
    </row>
    <row r="65" spans="1:13" ht="12.75">
      <c r="A65" s="8"/>
      <c r="B65" s="117"/>
      <c r="C65" s="117"/>
      <c r="D65" s="117"/>
      <c r="E65" s="117"/>
      <c r="F65" s="117"/>
      <c r="G65" s="117"/>
      <c r="H65" s="117"/>
      <c r="I65" s="117"/>
      <c r="J65" s="55"/>
      <c r="K65" s="55"/>
      <c r="L65" s="55"/>
      <c r="M65" s="55"/>
    </row>
    <row r="66" spans="1:13" ht="12.75">
      <c r="A66" s="8"/>
      <c r="B66" s="117"/>
      <c r="C66" s="117"/>
      <c r="D66" s="117"/>
      <c r="E66" s="117"/>
      <c r="F66" s="117"/>
      <c r="G66" s="117"/>
      <c r="H66" s="117"/>
      <c r="I66" s="117"/>
      <c r="J66" s="55"/>
      <c r="K66" s="55"/>
      <c r="L66" s="55"/>
      <c r="M66" s="55"/>
    </row>
    <row r="67" spans="1:13" ht="12.75">
      <c r="A67" s="8"/>
      <c r="B67" s="117"/>
      <c r="C67" s="117"/>
      <c r="D67" s="117"/>
      <c r="E67" s="117"/>
      <c r="F67" s="117"/>
      <c r="G67" s="117"/>
      <c r="H67" s="117"/>
      <c r="I67" s="117"/>
      <c r="J67" s="55"/>
      <c r="K67" s="55"/>
      <c r="L67" s="55"/>
      <c r="M67" s="55"/>
    </row>
    <row r="68" spans="1:13" ht="12.75">
      <c r="A68" s="8"/>
      <c r="B68" s="117"/>
      <c r="C68" s="117"/>
      <c r="D68" s="117"/>
      <c r="E68" s="117"/>
      <c r="F68" s="117"/>
      <c r="G68" s="117"/>
      <c r="H68" s="117"/>
      <c r="I68" s="117"/>
      <c r="J68" s="55"/>
      <c r="K68" s="55"/>
      <c r="L68" s="55"/>
      <c r="M68" s="55"/>
    </row>
    <row r="69" spans="1:13" ht="12.75">
      <c r="A69" s="8"/>
      <c r="B69" s="117"/>
      <c r="C69" s="117"/>
      <c r="D69" s="117"/>
      <c r="E69" s="117"/>
      <c r="F69" s="117"/>
      <c r="G69" s="117"/>
      <c r="H69" s="117"/>
      <c r="I69" s="117"/>
      <c r="J69" s="55"/>
      <c r="K69" s="55"/>
      <c r="L69" s="55"/>
      <c r="M69" s="55"/>
    </row>
    <row r="70" spans="1:13" ht="12.75">
      <c r="A70" s="8"/>
      <c r="B70" s="117"/>
      <c r="C70" s="117"/>
      <c r="D70" s="117"/>
      <c r="E70" s="117"/>
      <c r="F70" s="117"/>
      <c r="G70" s="117"/>
      <c r="H70" s="117"/>
      <c r="I70" s="117"/>
      <c r="J70" s="55"/>
      <c r="K70" s="55"/>
      <c r="L70" s="55"/>
      <c r="M70" s="55"/>
    </row>
    <row r="71" spans="2:13" ht="12.7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2:13" ht="12.7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2:13" ht="12.7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2:13" ht="12.7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2:13" ht="12.7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2:13" ht="12.7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2:13" ht="12.7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2:13" ht="12.7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2:13" ht="12.7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2:13" ht="12.7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2:13" ht="12.7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2:13" ht="12.7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2.7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2:13" ht="12.7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2:13" ht="12.75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2:13" ht="12.75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ht="12.7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2:13" ht="12.7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2:13" ht="12.75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2:13" ht="12.75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2:13" ht="12.7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2:13" ht="12.75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2:13" ht="12.7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2:13" ht="12.7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2:13" ht="12.7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2:13" ht="12.7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2:13" ht="12.7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2:13" ht="12.7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2:13" ht="12.7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2:13" ht="12.7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2:13" ht="12.7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2:13" ht="12.7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2:13" ht="12.7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2:13" ht="12.7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2:13" ht="12.7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</row>
    <row r="106" spans="2:13" ht="12.7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2:13" ht="12.7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2:13" ht="12.7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2:13" ht="12.7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2:13" ht="12.7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2:13" ht="12.7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2:13" ht="12.7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2:13" ht="12.75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2:13" ht="12.7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2:13" ht="12.7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2:13" ht="12.7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2:13" ht="12.7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2:13" ht="12.75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2:13" ht="12.75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2:13" ht="12.75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2:13" ht="12.75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</row>
    <row r="122" spans="2:13" ht="12.7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2:13" ht="12.7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</row>
    <row r="124" spans="2:13" ht="12.7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2:13" ht="12.7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</row>
    <row r="126" spans="2:13" ht="12.7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</row>
    <row r="127" spans="2:13" ht="12.7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2:13" ht="12.7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2:13" ht="12.75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2:13" ht="12.75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2:13" ht="12.7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2:13" ht="12.75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2:13" ht="12.75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2:13" ht="12.7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2:13" ht="12.75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</row>
    <row r="136" spans="2:13" ht="12.75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2:13" ht="12.75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2:13" ht="12.75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2:13" ht="12.7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2:13" ht="12.75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2:13" ht="12.75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2:13" ht="12.75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2:13" ht="12.75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2:13" ht="12.75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2:13" ht="12.75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2:13" ht="12.75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2:13" ht="12.7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2:13" ht="12.7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2:13" ht="12.7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2:13" ht="12.7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2:13" ht="12.7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2:13" ht="12.7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</row>
    <row r="153" spans="2:13" ht="12.7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2:13" ht="12.7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2:13" ht="12.7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2:13" ht="12.7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2:13" ht="12.7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2:13" ht="12.7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2:13" ht="12.7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2:13" ht="12.7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2:13" ht="12.7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2:13" ht="12.7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2:13" ht="12.7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</row>
    <row r="164" spans="2:13" ht="12.7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2:13" ht="12.7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</row>
    <row r="166" spans="2:13" ht="12.7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2:13" ht="12.7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2:13" ht="12.7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2:13" ht="12.75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2:13" ht="12.75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</row>
    <row r="171" spans="2:13" ht="12.75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2:13" ht="12.75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2:13" ht="12.75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2:13" ht="12.75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2:13" ht="12.75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2:13" ht="12.75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2:13" ht="12.75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</row>
    <row r="178" spans="2:13" ht="12.75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2:13" ht="12.75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2:13" ht="12.75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2:13" ht="12.75"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2:13" ht="12.75"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</row>
    <row r="183" spans="2:13" ht="12.75"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</row>
    <row r="184" spans="2:13" ht="12.75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</row>
    <row r="185" spans="2:13" ht="12.75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</row>
    <row r="186" spans="2:13" ht="12.75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2:13" ht="12.75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</row>
    <row r="188" spans="2:13" ht="12.75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</row>
    <row r="189" spans="2:13" ht="12.75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</row>
    <row r="190" spans="2:13" ht="12.75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</row>
    <row r="191" spans="2:13" ht="12.75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2:13" ht="12.75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</row>
    <row r="193" spans="2:13" ht="12.75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2:13" ht="12.75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</row>
    <row r="195" spans="2:13" ht="12.75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</row>
    <row r="196" spans="2:13" ht="12.75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</row>
    <row r="197" spans="2:13" ht="12.75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2:13" ht="12.75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2:13" ht="12.75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2:13" ht="12.75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</row>
    <row r="201" spans="2:13" ht="12.75"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2:13" ht="12.75"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2:13" ht="12.75"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2:13" ht="12.75"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2:13" ht="12.75"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</row>
    <row r="206" spans="2:13" ht="12.75"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2:13" ht="12.75"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  <row r="208" spans="2:13" ht="12.75"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</row>
    <row r="209" spans="2:13" ht="12.75"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2:13" ht="12.75"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2:13" ht="12.75"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2:13" ht="12.75"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2:13" ht="12.75"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2:13" ht="12.75"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2:13" ht="12.75"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2:13" ht="12.75"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2:13" ht="12.75"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2:13" ht="12.75"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2:13" ht="12.75"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2:13" ht="12.75"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2:13" ht="12.75"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2:13" ht="12.75"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2:13" ht="12.75"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2:13" ht="12.75"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2:13" ht="12.75"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</row>
    <row r="226" spans="2:13" ht="12.75"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2:13" ht="12.75"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</row>
    <row r="228" spans="2:13" ht="12.75"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2:13" ht="12.75"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2:13" ht="12.75"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2:13" ht="12.75"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2:13" ht="12.75"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2:13" ht="12.75"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</row>
    <row r="234" spans="2:13" ht="12.75"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2:13" ht="12.75"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2:13" ht="12.75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2:13" ht="12.75"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2:13" ht="12.75"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2:13" ht="12.75"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2:13" ht="12.75"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2:13" ht="12.75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</row>
    <row r="242" spans="2:13" ht="12.75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</row>
    <row r="243" spans="2:13" ht="12.75"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</row>
    <row r="244" spans="2:13" ht="12.75"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</row>
    <row r="245" spans="2:13" ht="12.75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</row>
    <row r="246" spans="2:13" ht="12.75"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2:13" ht="12.75"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2:13" ht="12.75"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2:13" ht="12.75"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2:13" ht="12.75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</row>
    <row r="251" spans="2:13" ht="12.75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</row>
    <row r="252" spans="2:13" ht="12.75"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</row>
    <row r="253" spans="2:13" ht="12.75"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2:13" ht="12.75"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</row>
    <row r="255" spans="2:13" ht="12.75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</row>
    <row r="256" spans="2:13" ht="12.75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2:13" ht="12.75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2:13" ht="12.75"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</row>
    <row r="259" spans="2:13" ht="12.75"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2:13" ht="12.75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</row>
    <row r="261" spans="2:13" ht="12.75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</row>
    <row r="262" spans="2:13" ht="12.75"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</row>
    <row r="263" spans="2:13" ht="12.75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</row>
    <row r="264" spans="2:13" ht="12.75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</row>
    <row r="265" spans="2:13" ht="12.75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</row>
    <row r="266" spans="2:13" ht="12.75"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</row>
    <row r="267" spans="2:13" ht="12.75"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</row>
    <row r="268" spans="2:13" ht="12.75"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</row>
    <row r="269" spans="2:13" ht="12.75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2:13" ht="12.75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</row>
    <row r="271" spans="2:13" ht="12.75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</row>
    <row r="272" spans="2:13" ht="12.75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2:13" ht="12.75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2:13" ht="12.75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</row>
    <row r="275" spans="2:13" ht="12.75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</row>
    <row r="276" spans="2:13" ht="12.75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</row>
    <row r="277" spans="2:13" ht="12.75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</row>
    <row r="278" spans="2:13" ht="12.75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</row>
    <row r="279" spans="2:13" ht="12.75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</row>
    <row r="280" spans="2:13" ht="12.75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</row>
    <row r="281" spans="2:13" ht="12.75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</row>
    <row r="282" spans="2:13" ht="12.75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</row>
    <row r="283" spans="2:13" ht="12.75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</row>
    <row r="284" spans="2:13" ht="12.75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</row>
    <row r="285" spans="2:13" ht="12.75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</row>
    <row r="286" spans="2:13" ht="12.75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</row>
    <row r="287" spans="2:13" ht="12.75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</row>
    <row r="288" spans="2:13" ht="12.75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</row>
    <row r="289" spans="2:13" ht="12.75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</row>
    <row r="290" spans="2:13" ht="12.75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</row>
    <row r="291" spans="2:13" ht="12.75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</row>
    <row r="292" spans="2:13" ht="12.75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</row>
    <row r="293" spans="2:13" ht="12.75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</row>
    <row r="294" spans="2:13" ht="12.75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</row>
    <row r="295" spans="2:13" ht="12.75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</row>
    <row r="296" spans="2:13" ht="12.75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2:13" ht="12.75"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</row>
    <row r="298" spans="2:13" ht="12.75"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</row>
    <row r="299" spans="2:13" ht="12.75"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</row>
    <row r="300" spans="2:13" ht="12.75"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2:13" ht="12.75"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2:13" ht="12.75"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</row>
    <row r="303" spans="2:13" ht="12.75"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</row>
    <row r="304" spans="2:13" ht="12.75"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</row>
    <row r="305" spans="2:13" ht="12.75"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</row>
    <row r="306" spans="2:13" ht="12.75"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</row>
    <row r="307" spans="2:13" ht="12.75"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</row>
    <row r="308" spans="2:13" ht="12.75"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</row>
    <row r="309" spans="2:13" ht="12.75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2:13" ht="12.75"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2:13" ht="12.75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2:13" ht="12.75"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2:13" ht="12.75"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</row>
    <row r="314" spans="2:13" ht="12.75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</row>
    <row r="315" spans="2:13" ht="12.75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</row>
    <row r="316" spans="2:13" ht="12.75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</row>
    <row r="317" spans="2:13" ht="12.75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</row>
    <row r="318" spans="2:13" ht="12.75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</row>
    <row r="319" spans="2:13" ht="12.75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</row>
    <row r="320" spans="2:13" ht="12.75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</row>
    <row r="321" spans="2:13" ht="12.75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2:13" ht="12.75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</row>
    <row r="323" spans="2:13" ht="12.75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</row>
    <row r="324" spans="2:13" ht="12.75"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</row>
    <row r="325" spans="2:13" ht="12.75"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</row>
    <row r="326" spans="2:13" ht="12.75"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</row>
    <row r="327" spans="2:13" ht="12.75"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</row>
    <row r="328" spans="2:13" ht="12.75"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</row>
    <row r="329" spans="2:13" ht="12.75"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</row>
    <row r="330" spans="2:13" ht="12.75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</row>
    <row r="331" spans="2:13" ht="12.75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</row>
    <row r="332" spans="2:13" ht="12.75"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</row>
    <row r="333" spans="2:13" ht="12.75"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</row>
    <row r="334" spans="2:13" ht="12.75"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</row>
    <row r="335" spans="2:13" ht="12.75"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</row>
    <row r="336" spans="2:13" ht="12.75"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</row>
    <row r="337" spans="2:13" ht="12.75"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</row>
    <row r="338" spans="2:13" ht="12.75"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</row>
    <row r="339" spans="2:13" ht="12.75"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</row>
    <row r="340" spans="2:13" ht="12.75"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</row>
    <row r="341" spans="2:13" ht="12.75"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</row>
    <row r="342" spans="2:13" ht="12.75"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</row>
    <row r="343" spans="2:13" ht="12.75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</row>
    <row r="344" spans="2:13" ht="12.75"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</row>
    <row r="345" spans="2:13" ht="12.75"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</row>
    <row r="346" spans="2:13" ht="12.75"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</row>
    <row r="347" spans="2:13" ht="12.75"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</row>
    <row r="348" spans="2:13" ht="12.75"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</row>
    <row r="349" spans="2:13" ht="12.75"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</row>
    <row r="350" spans="2:13" ht="12.75"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</row>
    <row r="351" spans="2:13" ht="12.75"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</row>
    <row r="352" spans="2:13" ht="12.75"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</row>
    <row r="353" spans="2:13" ht="12.75"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</row>
    <row r="354" spans="2:13" ht="12.75"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</row>
    <row r="355" spans="2:13" ht="12.75"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</row>
    <row r="356" spans="2:13" ht="12.75"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</row>
    <row r="357" spans="2:13" ht="12.75"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</row>
    <row r="358" spans="2:13" ht="12.75"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</row>
    <row r="359" spans="2:13" ht="12.75"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</row>
    <row r="360" spans="2:13" ht="12.75"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</row>
    <row r="361" spans="2:13" ht="12.75"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</row>
    <row r="362" spans="2:13" ht="12.75"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</row>
    <row r="363" spans="2:13" ht="12.75"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</row>
    <row r="364" spans="2:13" ht="12.75"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</row>
    <row r="365" spans="2:13" ht="12.75"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</row>
    <row r="366" spans="2:13" ht="12.75"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</row>
    <row r="367" spans="2:13" ht="12.75"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</row>
    <row r="368" spans="2:13" ht="12.75"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</row>
    <row r="369" spans="2:13" ht="12.75"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</row>
    <row r="370" spans="2:13" ht="12.75"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</row>
    <row r="371" spans="2:13" ht="12.75"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</row>
    <row r="372" spans="2:13" ht="12.75"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</row>
    <row r="373" spans="2:13" ht="12.75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</row>
    <row r="374" spans="2:13" ht="12.75"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</row>
    <row r="375" spans="2:13" ht="12.75"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</row>
    <row r="376" spans="2:13" ht="12.75"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</row>
    <row r="377" spans="2:13" ht="12.75"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</row>
    <row r="378" spans="2:13" ht="12.75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</row>
    <row r="379" spans="2:13" ht="12.75"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</row>
    <row r="380" spans="2:13" ht="12.75"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</row>
    <row r="381" spans="2:13" ht="12.75"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</row>
    <row r="382" spans="2:13" ht="12.75"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</row>
    <row r="383" spans="2:13" ht="12.75"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</row>
    <row r="384" spans="2:13" ht="12.75"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</row>
    <row r="385" spans="2:13" ht="12.75"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</row>
    <row r="386" spans="2:13" ht="12.75"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</row>
    <row r="387" spans="2:13" ht="12.75"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2:13" ht="12.75"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</row>
    <row r="389" spans="2:13" ht="12.75"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</row>
    <row r="390" spans="2:13" ht="12.75"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</row>
    <row r="391" spans="2:13" ht="12.75"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</row>
    <row r="392" spans="2:13" ht="12.75"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</row>
    <row r="393" spans="2:13" ht="12.75"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</row>
    <row r="394" spans="2:13" ht="12.75"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</row>
    <row r="395" spans="2:13" ht="12.75"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</row>
    <row r="396" spans="2:13" ht="12.75"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2:13" ht="12.75"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2:13" ht="12.75"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</row>
    <row r="399" spans="2:13" ht="12.75"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</row>
    <row r="400" spans="2:13" ht="12.75"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</row>
    <row r="401" spans="2:13" ht="12.75"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</row>
    <row r="402" spans="2:13" ht="12.75"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</row>
    <row r="403" spans="2:13" ht="12.75"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</row>
    <row r="404" spans="2:13" ht="12.75"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</row>
    <row r="405" spans="2:13" ht="12.75"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</row>
    <row r="406" spans="2:13" ht="12.75"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</row>
    <row r="407" spans="2:13" ht="12.75"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</row>
    <row r="408" spans="2:13" ht="12.75"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</row>
    <row r="409" spans="2:13" ht="12.75"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</row>
    <row r="410" spans="2:13" ht="12.75"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</row>
    <row r="411" spans="2:13" ht="12.75"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</row>
    <row r="412" spans="2:13" ht="12.75"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2:13" ht="12.75"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</row>
    <row r="414" spans="2:13" ht="12.75"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</row>
    <row r="415" spans="2:13" ht="12.75"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</row>
    <row r="416" spans="2:13" ht="12.75"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</row>
    <row r="417" spans="2:13" ht="12.75"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</row>
    <row r="418" spans="2:13" ht="12.75"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</row>
    <row r="419" spans="2:13" ht="12.75"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</row>
    <row r="420" spans="2:13" ht="12.75"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</row>
    <row r="421" spans="2:13" ht="12.75"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</row>
    <row r="422" spans="2:13" ht="12.75"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</row>
    <row r="423" spans="2:13" ht="12.75"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</row>
    <row r="424" spans="2:13" ht="12.75"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</row>
    <row r="425" spans="2:13" ht="12.75"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</row>
    <row r="426" spans="2:13" ht="12.75"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</row>
    <row r="427" spans="2:13" ht="12.75"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</row>
    <row r="428" spans="2:13" ht="12.75"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</row>
    <row r="429" spans="2:13" ht="12.75"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</row>
    <row r="430" spans="2:13" ht="12.75"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</row>
    <row r="431" spans="2:13" ht="12.75"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</row>
    <row r="432" spans="2:13" ht="12.75"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</row>
    <row r="433" spans="2:13" ht="12.75"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</row>
    <row r="434" spans="2:13" ht="12.75"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</row>
    <row r="435" spans="2:13" ht="12.75"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</row>
    <row r="436" spans="2:13" ht="12.75"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</row>
    <row r="437" spans="2:13" ht="12.75"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</row>
    <row r="438" spans="2:13" ht="12.75"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</row>
    <row r="439" spans="2:13" ht="12.75"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</row>
    <row r="440" spans="2:13" ht="12.75"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</row>
    <row r="441" spans="2:13" ht="12.75"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</row>
    <row r="442" spans="2:13" ht="12.75"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</row>
    <row r="443" spans="2:13" ht="12.75"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</row>
    <row r="444" spans="2:13" ht="12.75"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</row>
    <row r="445" spans="2:13" ht="12.75"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</row>
    <row r="446" spans="2:13" ht="12.75"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</row>
    <row r="447" spans="2:13" ht="12.75"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</row>
    <row r="448" spans="2:13" ht="12.75"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</row>
    <row r="449" spans="2:13" ht="12.75"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</row>
    <row r="450" spans="2:13" ht="12.75"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</row>
    <row r="451" spans="2:13" ht="12.75"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</row>
    <row r="452" spans="2:13" ht="12.75"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</row>
    <row r="453" spans="2:13" ht="12.75"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</row>
    <row r="454" spans="2:13" ht="12.75"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</row>
    <row r="455" spans="2:13" ht="12.75"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</row>
    <row r="456" spans="2:13" ht="12.75"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</row>
    <row r="457" spans="2:13" ht="12.75"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</row>
    <row r="458" spans="2:13" ht="12.75"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</row>
    <row r="459" spans="2:13" ht="12.75"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</row>
    <row r="460" spans="2:13" ht="12.75"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.75390625" style="0" customWidth="1"/>
    <col min="2" max="2" width="7.875" style="0" customWidth="1"/>
    <col min="3" max="3" width="7.125" style="0" customWidth="1"/>
    <col min="4" max="4" width="6.875" style="0" customWidth="1"/>
    <col min="5" max="5" width="7.00390625" style="0" customWidth="1"/>
    <col min="6" max="6" width="7.125" style="0" customWidth="1"/>
    <col min="7" max="7" width="7.00390625" style="0" customWidth="1"/>
    <col min="8" max="8" width="8.125" style="0" customWidth="1"/>
    <col min="9" max="9" width="7.00390625" style="0" customWidth="1"/>
    <col min="10" max="10" width="6.75390625" style="0" customWidth="1"/>
    <col min="11" max="11" width="6.875" style="0" customWidth="1"/>
  </cols>
  <sheetData>
    <row r="1" spans="5:9" ht="23.25" customHeight="1" thickBot="1">
      <c r="E1" s="244" t="s">
        <v>359</v>
      </c>
      <c r="F1" s="245"/>
      <c r="G1" s="245"/>
      <c r="H1" s="245"/>
      <c r="I1" s="245"/>
    </row>
    <row r="2" spans="1:17" ht="12.75">
      <c r="A2" s="74" t="s">
        <v>71</v>
      </c>
      <c r="B2" s="101" t="s">
        <v>75</v>
      </c>
      <c r="C2" s="133" t="s">
        <v>99</v>
      </c>
      <c r="D2" s="60">
        <v>2122</v>
      </c>
      <c r="E2" s="60">
        <v>2310</v>
      </c>
      <c r="F2" s="60">
        <v>2321</v>
      </c>
      <c r="G2" s="60">
        <v>3392</v>
      </c>
      <c r="H2" s="60">
        <v>3613</v>
      </c>
      <c r="I2" s="60">
        <v>3722</v>
      </c>
      <c r="J2" s="60">
        <v>6171</v>
      </c>
      <c r="K2" s="60">
        <v>6310</v>
      </c>
      <c r="L2" s="68"/>
      <c r="M2" s="60"/>
      <c r="N2" s="60"/>
      <c r="O2" s="60"/>
      <c r="P2" s="68"/>
      <c r="Q2" s="58"/>
    </row>
    <row r="3" spans="1:17" ht="15">
      <c r="A3" s="75"/>
      <c r="B3" s="61" t="s">
        <v>76</v>
      </c>
      <c r="C3" s="134" t="s">
        <v>82</v>
      </c>
      <c r="D3" s="62" t="s">
        <v>85</v>
      </c>
      <c r="E3" s="112" t="s">
        <v>77</v>
      </c>
      <c r="F3" s="102" t="s">
        <v>78</v>
      </c>
      <c r="G3" s="102" t="s">
        <v>83</v>
      </c>
      <c r="H3" s="147" t="s">
        <v>360</v>
      </c>
      <c r="I3" s="62" t="s">
        <v>79</v>
      </c>
      <c r="J3" s="139" t="s">
        <v>219</v>
      </c>
      <c r="K3" s="62" t="s">
        <v>81</v>
      </c>
      <c r="L3" s="70" t="s">
        <v>72</v>
      </c>
      <c r="M3" s="62"/>
      <c r="N3" s="62"/>
      <c r="O3" s="62"/>
      <c r="P3" s="70"/>
      <c r="Q3" s="57"/>
    </row>
    <row r="4" spans="1:17" ht="15.75" thickBot="1">
      <c r="A4" s="76" t="s">
        <v>1</v>
      </c>
      <c r="B4" s="63" t="s">
        <v>218</v>
      </c>
      <c r="C4" s="135"/>
      <c r="D4" s="66" t="s">
        <v>86</v>
      </c>
      <c r="E4" s="66"/>
      <c r="F4" s="78"/>
      <c r="G4" s="78" t="s">
        <v>84</v>
      </c>
      <c r="H4" s="148" t="s">
        <v>80</v>
      </c>
      <c r="I4" s="66" t="s">
        <v>80</v>
      </c>
      <c r="J4" s="65" t="s">
        <v>87</v>
      </c>
      <c r="K4" s="66"/>
      <c r="L4" s="107"/>
      <c r="M4" s="66"/>
      <c r="N4" s="65"/>
      <c r="O4" s="66"/>
      <c r="P4" s="69"/>
      <c r="Q4" s="57"/>
    </row>
    <row r="5" spans="1:17" ht="15">
      <c r="A5" s="95">
        <v>1111</v>
      </c>
      <c r="B5" s="82">
        <v>180000</v>
      </c>
      <c r="C5" s="136"/>
      <c r="D5" s="83"/>
      <c r="E5" s="83"/>
      <c r="F5" s="83"/>
      <c r="G5" s="83"/>
      <c r="H5" s="83"/>
      <c r="I5" s="83"/>
      <c r="J5" s="83"/>
      <c r="K5" s="83"/>
      <c r="L5" s="84">
        <f aca="true" t="shared" si="0" ref="L5:L33">SUM(B5:K5)</f>
        <v>180000</v>
      </c>
      <c r="M5" s="83"/>
      <c r="N5" s="83"/>
      <c r="O5" s="83"/>
      <c r="P5" s="84"/>
      <c r="Q5" s="95"/>
    </row>
    <row r="6" spans="1:17" ht="15">
      <c r="A6" s="96">
        <v>1112</v>
      </c>
      <c r="B6" s="85">
        <v>30000</v>
      </c>
      <c r="C6" s="137"/>
      <c r="D6" s="86"/>
      <c r="E6" s="86"/>
      <c r="F6" s="86"/>
      <c r="G6" s="86"/>
      <c r="H6" s="86"/>
      <c r="I6" s="86"/>
      <c r="J6" s="86"/>
      <c r="K6" s="86"/>
      <c r="L6" s="88">
        <f t="shared" si="0"/>
        <v>30000</v>
      </c>
      <c r="M6" s="87"/>
      <c r="N6" s="87"/>
      <c r="O6" s="87"/>
      <c r="P6" s="88"/>
      <c r="Q6" s="96"/>
    </row>
    <row r="7" spans="1:17" ht="15">
      <c r="A7" s="96">
        <v>1113</v>
      </c>
      <c r="B7" s="85">
        <v>10000</v>
      </c>
      <c r="C7" s="137"/>
      <c r="D7" s="86"/>
      <c r="E7" s="86"/>
      <c r="F7" s="86"/>
      <c r="G7" s="86"/>
      <c r="H7" s="86"/>
      <c r="I7" s="86"/>
      <c r="J7" s="86"/>
      <c r="K7" s="86"/>
      <c r="L7" s="88">
        <f t="shared" si="0"/>
        <v>10000</v>
      </c>
      <c r="M7" s="87"/>
      <c r="N7" s="87"/>
      <c r="O7" s="87"/>
      <c r="P7" s="88"/>
      <c r="Q7" s="96"/>
    </row>
    <row r="8" spans="1:17" ht="15">
      <c r="A8" s="96">
        <v>1121</v>
      </c>
      <c r="B8" s="85">
        <v>230000</v>
      </c>
      <c r="C8" s="137"/>
      <c r="D8" s="86"/>
      <c r="E8" s="86"/>
      <c r="F8" s="86"/>
      <c r="G8" s="86"/>
      <c r="H8" s="86"/>
      <c r="I8" s="86"/>
      <c r="J8" s="86"/>
      <c r="K8" s="86"/>
      <c r="L8" s="88">
        <f t="shared" si="0"/>
        <v>230000</v>
      </c>
      <c r="M8" s="87"/>
      <c r="N8" s="87"/>
      <c r="O8" s="87"/>
      <c r="P8" s="88"/>
      <c r="Q8" s="96"/>
    </row>
    <row r="9" spans="1:17" ht="15">
      <c r="A9" s="96">
        <v>1211</v>
      </c>
      <c r="B9" s="85">
        <v>350000</v>
      </c>
      <c r="C9" s="137"/>
      <c r="D9" s="86"/>
      <c r="E9" s="86"/>
      <c r="F9" s="86"/>
      <c r="G9" s="86"/>
      <c r="H9" s="86"/>
      <c r="I9" s="86"/>
      <c r="J9" s="86"/>
      <c r="K9" s="86"/>
      <c r="L9" s="88">
        <f t="shared" si="0"/>
        <v>350000</v>
      </c>
      <c r="M9" s="87">
        <f>SUM(L5:L9)</f>
        <v>800000</v>
      </c>
      <c r="N9" s="87"/>
      <c r="O9" s="87"/>
      <c r="P9" s="88"/>
      <c r="Q9" s="96"/>
    </row>
    <row r="10" spans="1:17" ht="15">
      <c r="A10" s="96">
        <v>1337</v>
      </c>
      <c r="B10" s="85">
        <v>55000</v>
      </c>
      <c r="C10" s="137"/>
      <c r="D10" s="86"/>
      <c r="E10" s="86"/>
      <c r="F10" s="86"/>
      <c r="G10" s="86"/>
      <c r="H10" s="86"/>
      <c r="I10" s="86"/>
      <c r="J10" s="86"/>
      <c r="K10" s="86"/>
      <c r="L10" s="88">
        <f t="shared" si="0"/>
        <v>55000</v>
      </c>
      <c r="M10" s="87"/>
      <c r="N10" s="87"/>
      <c r="O10" s="87"/>
      <c r="P10" s="88"/>
      <c r="Q10" s="96"/>
    </row>
    <row r="11" spans="1:17" ht="15">
      <c r="A11" s="96">
        <v>1341</v>
      </c>
      <c r="B11" s="85">
        <v>2000</v>
      </c>
      <c r="C11" s="137"/>
      <c r="D11" s="86"/>
      <c r="E11" s="86"/>
      <c r="F11" s="86"/>
      <c r="G11" s="86"/>
      <c r="H11" s="86"/>
      <c r="I11" s="86"/>
      <c r="J11" s="86"/>
      <c r="K11" s="86"/>
      <c r="L11" s="88">
        <f t="shared" si="0"/>
        <v>2000</v>
      </c>
      <c r="M11" s="87"/>
      <c r="N11" s="87"/>
      <c r="O11" s="87"/>
      <c r="P11" s="88"/>
      <c r="Q11" s="96"/>
    </row>
    <row r="12" spans="1:17" ht="15">
      <c r="A12" s="96">
        <v>1511</v>
      </c>
      <c r="B12" s="85">
        <v>110000</v>
      </c>
      <c r="C12" s="137"/>
      <c r="D12" s="86"/>
      <c r="E12" s="86"/>
      <c r="F12" s="86"/>
      <c r="G12" s="86"/>
      <c r="H12" s="86"/>
      <c r="I12" s="86"/>
      <c r="J12" s="86"/>
      <c r="K12" s="86"/>
      <c r="L12" s="88">
        <f t="shared" si="0"/>
        <v>110000</v>
      </c>
      <c r="M12" s="87"/>
      <c r="N12" s="87"/>
      <c r="O12" s="87"/>
      <c r="P12" s="88"/>
      <c r="Q12" s="96"/>
    </row>
    <row r="13" spans="1:17" ht="15">
      <c r="A13" s="96">
        <v>4111</v>
      </c>
      <c r="B13" s="85"/>
      <c r="C13" s="137"/>
      <c r="D13" s="86"/>
      <c r="E13" s="86"/>
      <c r="F13" s="86"/>
      <c r="G13" s="86"/>
      <c r="H13" s="86"/>
      <c r="I13" s="86"/>
      <c r="J13" s="86"/>
      <c r="K13" s="86"/>
      <c r="L13" s="88">
        <f t="shared" si="0"/>
        <v>0</v>
      </c>
      <c r="M13" s="87"/>
      <c r="N13" s="87"/>
      <c r="O13" s="87"/>
      <c r="P13" s="88"/>
      <c r="Q13" s="96"/>
    </row>
    <row r="14" spans="1:17" ht="15">
      <c r="A14" s="96">
        <v>4112</v>
      </c>
      <c r="B14" s="85">
        <v>2000</v>
      </c>
      <c r="C14" s="137"/>
      <c r="D14" s="86"/>
      <c r="E14" s="86"/>
      <c r="F14" s="86"/>
      <c r="G14" s="86"/>
      <c r="H14" s="86"/>
      <c r="I14" s="86"/>
      <c r="J14" s="86"/>
      <c r="K14" s="86"/>
      <c r="L14" s="88">
        <f t="shared" si="0"/>
        <v>2000</v>
      </c>
      <c r="M14" s="87"/>
      <c r="N14" s="87"/>
      <c r="O14" s="87"/>
      <c r="P14" s="88"/>
      <c r="Q14" s="96"/>
    </row>
    <row r="15" spans="1:17" ht="15">
      <c r="A15" s="96">
        <v>4216</v>
      </c>
      <c r="B15" s="85"/>
      <c r="C15" s="137"/>
      <c r="D15" s="86"/>
      <c r="E15" s="86"/>
      <c r="F15" s="86"/>
      <c r="G15" s="86"/>
      <c r="H15" s="86"/>
      <c r="I15" s="86"/>
      <c r="J15" s="86"/>
      <c r="K15" s="86"/>
      <c r="L15" s="88">
        <f t="shared" si="0"/>
        <v>0</v>
      </c>
      <c r="M15" s="87"/>
      <c r="N15" s="87"/>
      <c r="O15" s="87"/>
      <c r="P15" s="88"/>
      <c r="Q15" s="96"/>
    </row>
    <row r="16" spans="1:17" ht="15">
      <c r="A16" s="96">
        <v>2111</v>
      </c>
      <c r="B16" s="85"/>
      <c r="C16" s="137"/>
      <c r="D16" s="86"/>
      <c r="E16" s="86">
        <v>1000</v>
      </c>
      <c r="F16" s="86">
        <v>44000</v>
      </c>
      <c r="G16" s="86"/>
      <c r="H16" s="86"/>
      <c r="I16" s="86">
        <v>2500</v>
      </c>
      <c r="J16" s="86">
        <v>500</v>
      </c>
      <c r="K16" s="86"/>
      <c r="L16" s="88">
        <f t="shared" si="0"/>
        <v>48000</v>
      </c>
      <c r="M16" s="87"/>
      <c r="N16" s="87"/>
      <c r="O16" s="87"/>
      <c r="P16" s="88"/>
      <c r="Q16" s="96"/>
    </row>
    <row r="17" spans="1:17" ht="15">
      <c r="A17" s="96">
        <v>2132</v>
      </c>
      <c r="B17" s="85"/>
      <c r="C17" s="137"/>
      <c r="D17" s="86"/>
      <c r="E17" s="86"/>
      <c r="F17" s="86"/>
      <c r="G17" s="86">
        <v>1000</v>
      </c>
      <c r="H17" s="86">
        <v>24000</v>
      </c>
      <c r="I17" s="86"/>
      <c r="J17" s="86">
        <v>500</v>
      </c>
      <c r="K17" s="86"/>
      <c r="L17" s="88">
        <f t="shared" si="0"/>
        <v>25500</v>
      </c>
      <c r="M17" s="87"/>
      <c r="N17" s="87"/>
      <c r="O17" s="87"/>
      <c r="P17" s="88"/>
      <c r="Q17" s="96"/>
    </row>
    <row r="18" spans="1:17" ht="15">
      <c r="A18" s="96">
        <v>2141</v>
      </c>
      <c r="B18" s="85"/>
      <c r="C18" s="137"/>
      <c r="D18" s="86"/>
      <c r="E18" s="86"/>
      <c r="F18" s="86"/>
      <c r="G18" s="86"/>
      <c r="H18" s="86"/>
      <c r="I18" s="86"/>
      <c r="J18" s="86"/>
      <c r="K18" s="86">
        <v>1000</v>
      </c>
      <c r="L18" s="88">
        <f t="shared" si="0"/>
        <v>1000</v>
      </c>
      <c r="M18" s="87"/>
      <c r="N18" s="87"/>
      <c r="O18" s="87"/>
      <c r="P18" s="88"/>
      <c r="Q18" s="96"/>
    </row>
    <row r="19" spans="1:17" ht="15">
      <c r="A19" s="96">
        <v>2229</v>
      </c>
      <c r="B19" s="85"/>
      <c r="C19" s="137"/>
      <c r="D19" s="86"/>
      <c r="E19" s="86"/>
      <c r="F19" s="86"/>
      <c r="G19" s="86"/>
      <c r="H19" s="86"/>
      <c r="I19" s="86"/>
      <c r="J19" s="86"/>
      <c r="K19" s="86"/>
      <c r="L19" s="88">
        <f t="shared" si="0"/>
        <v>0</v>
      </c>
      <c r="M19" s="87"/>
      <c r="N19" s="87"/>
      <c r="O19" s="87"/>
      <c r="P19" s="88"/>
      <c r="Q19" s="96"/>
    </row>
    <row r="20" spans="1:17" ht="15">
      <c r="A20" s="96">
        <v>2310</v>
      </c>
      <c r="B20" s="85"/>
      <c r="C20" s="137"/>
      <c r="D20" s="86">
        <v>5000</v>
      </c>
      <c r="E20" s="86"/>
      <c r="F20" s="86"/>
      <c r="G20" s="86"/>
      <c r="H20" s="86"/>
      <c r="I20" s="86"/>
      <c r="J20" s="86"/>
      <c r="K20" s="86"/>
      <c r="L20" s="88">
        <f t="shared" si="0"/>
        <v>5000</v>
      </c>
      <c r="M20" s="87"/>
      <c r="N20" s="87"/>
      <c r="O20" s="87"/>
      <c r="P20" s="88"/>
      <c r="Q20" s="96"/>
    </row>
    <row r="21" spans="1:17" ht="15">
      <c r="A21" s="96">
        <v>2321</v>
      </c>
      <c r="B21" s="85"/>
      <c r="C21" s="137"/>
      <c r="D21" s="86"/>
      <c r="E21" s="86"/>
      <c r="F21" s="86"/>
      <c r="G21" s="86"/>
      <c r="H21" s="86"/>
      <c r="I21" s="86"/>
      <c r="J21" s="86"/>
      <c r="K21" s="86"/>
      <c r="L21" s="88">
        <f t="shared" si="0"/>
        <v>0</v>
      </c>
      <c r="M21" s="87"/>
      <c r="N21" s="87"/>
      <c r="O21" s="87"/>
      <c r="P21" s="88"/>
      <c r="Q21" s="96"/>
    </row>
    <row r="22" spans="1:17" ht="15">
      <c r="A22" s="96">
        <v>2329</v>
      </c>
      <c r="B22" s="85"/>
      <c r="C22" s="137"/>
      <c r="D22" s="86"/>
      <c r="E22" s="86"/>
      <c r="F22" s="86"/>
      <c r="G22" s="86"/>
      <c r="H22" s="86"/>
      <c r="I22" s="86"/>
      <c r="J22" s="86"/>
      <c r="K22" s="86"/>
      <c r="L22" s="88">
        <f t="shared" si="0"/>
        <v>0</v>
      </c>
      <c r="M22" s="87"/>
      <c r="N22" s="87"/>
      <c r="O22" s="87"/>
      <c r="P22" s="88"/>
      <c r="Q22" s="96"/>
    </row>
    <row r="23" spans="1:17" ht="15">
      <c r="A23" s="96">
        <v>2343</v>
      </c>
      <c r="B23" s="85"/>
      <c r="C23" s="137">
        <v>7000</v>
      </c>
      <c r="D23" s="86"/>
      <c r="E23" s="86"/>
      <c r="F23" s="86"/>
      <c r="G23" s="86"/>
      <c r="H23" s="86"/>
      <c r="I23" s="86"/>
      <c r="J23" s="86"/>
      <c r="K23" s="86"/>
      <c r="L23" s="88">
        <f t="shared" si="0"/>
        <v>7000</v>
      </c>
      <c r="M23" s="87"/>
      <c r="N23" s="87"/>
      <c r="O23" s="87"/>
      <c r="P23" s="88"/>
      <c r="Q23" s="96"/>
    </row>
    <row r="24" spans="1:17" ht="15">
      <c r="A24" s="96"/>
      <c r="B24" s="85"/>
      <c r="C24" s="137"/>
      <c r="D24" s="86"/>
      <c r="E24" s="86"/>
      <c r="F24" s="86"/>
      <c r="G24" s="86"/>
      <c r="H24" s="86"/>
      <c r="I24" s="86"/>
      <c r="J24" s="86"/>
      <c r="K24" s="86"/>
      <c r="L24" s="88">
        <f t="shared" si="0"/>
        <v>0</v>
      </c>
      <c r="M24" s="87"/>
      <c r="N24" s="87"/>
      <c r="O24" s="87"/>
      <c r="P24" s="88"/>
      <c r="Q24" s="96"/>
    </row>
    <row r="25" spans="1:17" ht="15">
      <c r="A25" s="96"/>
      <c r="B25" s="85"/>
      <c r="C25" s="137"/>
      <c r="D25" s="86"/>
      <c r="E25" s="86"/>
      <c r="F25" s="86"/>
      <c r="G25" s="86"/>
      <c r="H25" s="86"/>
      <c r="I25" s="86"/>
      <c r="J25" s="86"/>
      <c r="K25" s="86"/>
      <c r="L25" s="88">
        <f t="shared" si="0"/>
        <v>0</v>
      </c>
      <c r="M25" s="87"/>
      <c r="N25" s="87"/>
      <c r="O25" s="87"/>
      <c r="P25" s="88"/>
      <c r="Q25" s="96"/>
    </row>
    <row r="26" spans="1:17" ht="15">
      <c r="A26" s="96"/>
      <c r="B26" s="85"/>
      <c r="C26" s="137"/>
      <c r="D26" s="86"/>
      <c r="E26" s="86"/>
      <c r="F26" s="86"/>
      <c r="G26" s="86"/>
      <c r="H26" s="86"/>
      <c r="I26" s="86"/>
      <c r="J26" s="86"/>
      <c r="K26" s="86"/>
      <c r="L26" s="88">
        <f t="shared" si="0"/>
        <v>0</v>
      </c>
      <c r="M26" s="87"/>
      <c r="N26" s="87"/>
      <c r="O26" s="87"/>
      <c r="P26" s="88"/>
      <c r="Q26" s="96"/>
    </row>
    <row r="27" spans="1:17" ht="15">
      <c r="A27" s="96"/>
      <c r="B27" s="85"/>
      <c r="C27" s="137"/>
      <c r="D27" s="86"/>
      <c r="E27" s="86"/>
      <c r="F27" s="86"/>
      <c r="G27" s="86"/>
      <c r="H27" s="86"/>
      <c r="I27" s="86"/>
      <c r="J27" s="86"/>
      <c r="K27" s="86"/>
      <c r="L27" s="88">
        <f t="shared" si="0"/>
        <v>0</v>
      </c>
      <c r="M27" s="87"/>
      <c r="N27" s="87"/>
      <c r="O27" s="87"/>
      <c r="P27" s="88"/>
      <c r="Q27" s="96"/>
    </row>
    <row r="28" spans="1:17" ht="15">
      <c r="A28" s="96"/>
      <c r="B28" s="85"/>
      <c r="C28" s="137"/>
      <c r="D28" s="86"/>
      <c r="E28" s="86"/>
      <c r="F28" s="86"/>
      <c r="G28" s="86"/>
      <c r="H28" s="86"/>
      <c r="I28" s="86"/>
      <c r="J28" s="86"/>
      <c r="K28" s="86"/>
      <c r="L28" s="88">
        <f t="shared" si="0"/>
        <v>0</v>
      </c>
      <c r="M28" s="87"/>
      <c r="N28" s="87"/>
      <c r="O28" s="87"/>
      <c r="P28" s="88"/>
      <c r="Q28" s="96"/>
    </row>
    <row r="29" spans="1:17" ht="15">
      <c r="A29" s="96"/>
      <c r="B29" s="85"/>
      <c r="C29" s="137"/>
      <c r="D29" s="86"/>
      <c r="E29" s="86"/>
      <c r="F29" s="86"/>
      <c r="G29" s="86"/>
      <c r="H29" s="86"/>
      <c r="I29" s="86"/>
      <c r="J29" s="86"/>
      <c r="K29" s="86"/>
      <c r="L29" s="88">
        <f t="shared" si="0"/>
        <v>0</v>
      </c>
      <c r="M29" s="87"/>
      <c r="N29" s="87"/>
      <c r="O29" s="87"/>
      <c r="P29" s="88"/>
      <c r="Q29" s="96"/>
    </row>
    <row r="30" spans="1:17" ht="15">
      <c r="A30" s="96"/>
      <c r="B30" s="85"/>
      <c r="C30" s="137"/>
      <c r="D30" s="86"/>
      <c r="E30" s="86"/>
      <c r="F30" s="86"/>
      <c r="G30" s="86"/>
      <c r="H30" s="86"/>
      <c r="I30" s="86"/>
      <c r="J30" s="86"/>
      <c r="K30" s="86"/>
      <c r="L30" s="88">
        <f t="shared" si="0"/>
        <v>0</v>
      </c>
      <c r="M30" s="87"/>
      <c r="N30" s="87"/>
      <c r="O30" s="87"/>
      <c r="P30" s="88"/>
      <c r="Q30" s="96"/>
    </row>
    <row r="31" spans="1:17" ht="15">
      <c r="A31" s="96"/>
      <c r="B31" s="85"/>
      <c r="C31" s="137"/>
      <c r="D31" s="86"/>
      <c r="E31" s="86"/>
      <c r="F31" s="86"/>
      <c r="G31" s="86"/>
      <c r="H31" s="86"/>
      <c r="I31" s="86"/>
      <c r="J31" s="86"/>
      <c r="K31" s="86"/>
      <c r="L31" s="88">
        <f t="shared" si="0"/>
        <v>0</v>
      </c>
      <c r="M31" s="89"/>
      <c r="N31" s="89"/>
      <c r="O31" s="89"/>
      <c r="P31" s="88"/>
      <c r="Q31" s="96"/>
    </row>
    <row r="32" spans="1:16" ht="15.75" thickBot="1">
      <c r="A32" s="97"/>
      <c r="B32" s="90"/>
      <c r="C32" s="138"/>
      <c r="D32" s="91"/>
      <c r="E32" s="91"/>
      <c r="F32" s="91"/>
      <c r="G32" s="91"/>
      <c r="H32" s="91"/>
      <c r="I32" s="91"/>
      <c r="J32" s="91"/>
      <c r="K32" s="91"/>
      <c r="L32" s="113">
        <f t="shared" si="0"/>
        <v>0</v>
      </c>
      <c r="M32" s="93"/>
      <c r="N32" s="93"/>
      <c r="O32" s="93"/>
      <c r="P32" s="94"/>
    </row>
    <row r="33" spans="1:17" ht="15.75" thickBot="1">
      <c r="A33" s="79" t="s">
        <v>72</v>
      </c>
      <c r="B33" s="80">
        <f>SUM(B5:B32)</f>
        <v>969000</v>
      </c>
      <c r="C33" s="80">
        <f>SUM(C5:C32)</f>
        <v>7000</v>
      </c>
      <c r="D33" s="80">
        <f aca="true" t="shared" si="1" ref="D33:O33">SUM(D5:D32)</f>
        <v>5000</v>
      </c>
      <c r="E33" s="80">
        <f t="shared" si="1"/>
        <v>1000</v>
      </c>
      <c r="F33" s="80">
        <f>SUM(F5:F32)</f>
        <v>44000</v>
      </c>
      <c r="G33" s="80">
        <f>SUM(G5:G32)</f>
        <v>1000</v>
      </c>
      <c r="H33" s="80">
        <f>SUM(H5:H32)</f>
        <v>24000</v>
      </c>
      <c r="I33" s="80">
        <f t="shared" si="1"/>
        <v>2500</v>
      </c>
      <c r="J33" s="80">
        <f t="shared" si="1"/>
        <v>1000</v>
      </c>
      <c r="K33" s="80">
        <f t="shared" si="1"/>
        <v>1000</v>
      </c>
      <c r="L33" s="114">
        <f t="shared" si="0"/>
        <v>1055500</v>
      </c>
      <c r="M33" s="80">
        <f t="shared" si="1"/>
        <v>800000</v>
      </c>
      <c r="N33" s="80">
        <f t="shared" si="1"/>
        <v>0</v>
      </c>
      <c r="O33" s="80">
        <f t="shared" si="1"/>
        <v>0</v>
      </c>
      <c r="P33" s="81"/>
      <c r="Q33" s="71"/>
    </row>
    <row r="34" spans="1:16" ht="15">
      <c r="A34" s="58"/>
      <c r="B34" s="71"/>
      <c r="C34" s="71"/>
      <c r="D34" s="72"/>
      <c r="E34" s="72"/>
      <c r="F34" s="72"/>
      <c r="G34" s="72"/>
      <c r="H34" s="72"/>
      <c r="I34" s="72"/>
      <c r="J34" s="72"/>
      <c r="K34" s="72"/>
      <c r="L34" s="71">
        <f>SUM(L5:L32)</f>
        <v>1055500</v>
      </c>
      <c r="M34" s="73"/>
      <c r="N34" s="73"/>
      <c r="O34" s="73"/>
      <c r="P34" s="98"/>
    </row>
  </sheetData>
  <sheetProtection/>
  <mergeCells count="1">
    <mergeCell ref="E1:I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6.75390625" style="0" customWidth="1"/>
    <col min="4" max="4" width="6.375" style="0" customWidth="1"/>
    <col min="5" max="5" width="7.375" style="0" customWidth="1"/>
    <col min="6" max="6" width="6.375" style="0" customWidth="1"/>
    <col min="7" max="7" width="6.25390625" style="0" customWidth="1"/>
    <col min="8" max="8" width="7.625" style="0" customWidth="1"/>
    <col min="9" max="9" width="7.25390625" style="0" customWidth="1"/>
    <col min="10" max="10" width="6.125" style="0" customWidth="1"/>
    <col min="11" max="11" width="6.375" style="0" customWidth="1"/>
    <col min="12" max="12" width="7.00390625" style="0" customWidth="1"/>
    <col min="13" max="13" width="6.75390625" style="0" customWidth="1"/>
    <col min="14" max="14" width="6.25390625" style="0" customWidth="1"/>
    <col min="15" max="15" width="6.125" style="0" customWidth="1"/>
    <col min="16" max="17" width="6.625" style="0" customWidth="1"/>
    <col min="18" max="18" width="6.875" style="0" customWidth="1"/>
    <col min="19" max="19" width="7.125" style="0" customWidth="1"/>
    <col min="20" max="20" width="6.875" style="0" customWidth="1"/>
    <col min="21" max="21" width="7.25390625" style="0" customWidth="1"/>
    <col min="22" max="22" width="6.75390625" style="0" customWidth="1"/>
    <col min="23" max="23" width="7.25390625" style="0" customWidth="1"/>
    <col min="24" max="24" width="8.00390625" style="0" customWidth="1"/>
    <col min="25" max="25" width="5.75390625" style="0" customWidth="1"/>
  </cols>
  <sheetData>
    <row r="1" spans="7:15" ht="23.25" customHeight="1" thickBot="1">
      <c r="G1" s="99" t="s">
        <v>74</v>
      </c>
      <c r="O1" s="100" t="s">
        <v>418</v>
      </c>
    </row>
    <row r="2" spans="1:25" ht="15" customHeight="1">
      <c r="A2" s="74" t="s">
        <v>71</v>
      </c>
      <c r="B2" s="216">
        <v>2212</v>
      </c>
      <c r="C2" s="206">
        <v>2221</v>
      </c>
      <c r="D2" s="206">
        <v>2310</v>
      </c>
      <c r="E2" s="60">
        <v>3113</v>
      </c>
      <c r="F2" s="60">
        <v>3314</v>
      </c>
      <c r="G2" s="60">
        <v>3341</v>
      </c>
      <c r="H2" s="60">
        <v>3392</v>
      </c>
      <c r="I2" s="60">
        <v>3419</v>
      </c>
      <c r="J2" s="60">
        <v>3429</v>
      </c>
      <c r="K2" s="60">
        <v>3543</v>
      </c>
      <c r="L2" s="60">
        <v>3613</v>
      </c>
      <c r="M2" s="60">
        <v>3631</v>
      </c>
      <c r="N2" s="60">
        <v>3632</v>
      </c>
      <c r="O2" s="60">
        <v>3721</v>
      </c>
      <c r="P2" s="60">
        <v>3722</v>
      </c>
      <c r="Q2" s="60">
        <v>3723</v>
      </c>
      <c r="R2" s="60">
        <v>3745</v>
      </c>
      <c r="S2" s="60">
        <v>5512</v>
      </c>
      <c r="T2" s="60">
        <v>6112</v>
      </c>
      <c r="U2" s="67">
        <v>6171</v>
      </c>
      <c r="V2" s="67">
        <v>6320</v>
      </c>
      <c r="W2" s="60">
        <v>0</v>
      </c>
      <c r="X2" s="142"/>
      <c r="Y2" s="74" t="s">
        <v>71</v>
      </c>
    </row>
    <row r="3" spans="1:26" ht="15" customHeight="1">
      <c r="A3" s="75"/>
      <c r="B3" s="217" t="s">
        <v>426</v>
      </c>
      <c r="C3" s="207" t="s">
        <v>47</v>
      </c>
      <c r="D3" s="207" t="s">
        <v>419</v>
      </c>
      <c r="E3" s="62" t="s">
        <v>49</v>
      </c>
      <c r="F3" s="209" t="s">
        <v>51</v>
      </c>
      <c r="G3" s="209" t="s">
        <v>52</v>
      </c>
      <c r="H3" s="77" t="s">
        <v>53</v>
      </c>
      <c r="I3" s="147" t="s">
        <v>361</v>
      </c>
      <c r="J3" s="147" t="s">
        <v>421</v>
      </c>
      <c r="K3" s="147" t="s">
        <v>423</v>
      </c>
      <c r="L3" s="147" t="s">
        <v>425</v>
      </c>
      <c r="M3" s="147" t="s">
        <v>56</v>
      </c>
      <c r="N3" s="147" t="s">
        <v>58</v>
      </c>
      <c r="O3" s="147" t="s">
        <v>61</v>
      </c>
      <c r="P3" s="147" t="s">
        <v>61</v>
      </c>
      <c r="Q3" s="147" t="s">
        <v>61</v>
      </c>
      <c r="R3" s="147" t="s">
        <v>63</v>
      </c>
      <c r="S3" s="147" t="s">
        <v>65</v>
      </c>
      <c r="T3" s="147" t="s">
        <v>67</v>
      </c>
      <c r="U3" s="210" t="s">
        <v>69</v>
      </c>
      <c r="V3" s="211" t="s">
        <v>220</v>
      </c>
      <c r="W3" s="212" t="s">
        <v>366</v>
      </c>
      <c r="X3" s="143" t="s">
        <v>72</v>
      </c>
      <c r="Y3" s="146"/>
      <c r="Z3" s="57"/>
    </row>
    <row r="4" spans="1:26" ht="15" customHeight="1" thickBot="1">
      <c r="A4" s="76" t="s">
        <v>1</v>
      </c>
      <c r="B4" s="218"/>
      <c r="C4" s="208" t="s">
        <v>48</v>
      </c>
      <c r="D4" s="208" t="s">
        <v>420</v>
      </c>
      <c r="E4" s="64" t="s">
        <v>50</v>
      </c>
      <c r="F4" s="106"/>
      <c r="G4" s="105" t="s">
        <v>73</v>
      </c>
      <c r="H4" s="78" t="s">
        <v>54</v>
      </c>
      <c r="I4" s="148" t="s">
        <v>362</v>
      </c>
      <c r="J4" s="148" t="s">
        <v>422</v>
      </c>
      <c r="K4" s="148" t="s">
        <v>424</v>
      </c>
      <c r="L4" s="148" t="s">
        <v>80</v>
      </c>
      <c r="M4" s="148" t="s">
        <v>57</v>
      </c>
      <c r="N4" s="148" t="s">
        <v>59</v>
      </c>
      <c r="O4" s="148" t="s">
        <v>60</v>
      </c>
      <c r="P4" s="148" t="s">
        <v>62</v>
      </c>
      <c r="Q4" s="148" t="s">
        <v>88</v>
      </c>
      <c r="R4" s="148" t="s">
        <v>64</v>
      </c>
      <c r="S4" s="148" t="s">
        <v>66</v>
      </c>
      <c r="T4" s="148" t="s">
        <v>68</v>
      </c>
      <c r="U4" s="213" t="s">
        <v>70</v>
      </c>
      <c r="V4" s="211" t="s">
        <v>365</v>
      </c>
      <c r="W4" s="211" t="s">
        <v>367</v>
      </c>
      <c r="X4" s="144"/>
      <c r="Y4" s="76" t="s">
        <v>1</v>
      </c>
      <c r="Z4" s="57"/>
    </row>
    <row r="5" spans="1:26" ht="18" customHeight="1">
      <c r="A5" s="95">
        <v>5011</v>
      </c>
      <c r="B5" s="59"/>
      <c r="C5" s="136"/>
      <c r="D5" s="13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>
        <v>47000</v>
      </c>
      <c r="V5" s="83"/>
      <c r="W5" s="83"/>
      <c r="X5" s="83">
        <f>SUM(B5:W5)</f>
        <v>47000</v>
      </c>
      <c r="Y5" s="140">
        <v>5011</v>
      </c>
      <c r="Z5" s="57"/>
    </row>
    <row r="6" spans="1:25" ht="18" customHeight="1">
      <c r="A6" s="96">
        <v>5021</v>
      </c>
      <c r="B6" s="219"/>
      <c r="C6" s="137"/>
      <c r="D6" s="137"/>
      <c r="E6" s="86"/>
      <c r="F6" s="86">
        <v>5000</v>
      </c>
      <c r="G6" s="86"/>
      <c r="H6" s="86">
        <v>8000</v>
      </c>
      <c r="I6" s="86"/>
      <c r="J6" s="86"/>
      <c r="K6" s="86"/>
      <c r="L6" s="86"/>
      <c r="M6" s="86"/>
      <c r="N6" s="86"/>
      <c r="O6" s="86"/>
      <c r="P6" s="87"/>
      <c r="Q6" s="87"/>
      <c r="R6" s="86">
        <v>10000</v>
      </c>
      <c r="S6" s="87"/>
      <c r="T6" s="87"/>
      <c r="U6" s="86">
        <v>2500</v>
      </c>
      <c r="V6" s="86"/>
      <c r="W6" s="86"/>
      <c r="X6" s="86">
        <f aca="true" t="shared" si="0" ref="X6:X38">SUM(B6:W6)</f>
        <v>25500</v>
      </c>
      <c r="Y6" s="141">
        <v>5021</v>
      </c>
    </row>
    <row r="7" spans="1:25" ht="18" customHeight="1">
      <c r="A7" s="96">
        <v>5023</v>
      </c>
      <c r="B7" s="219"/>
      <c r="C7" s="137"/>
      <c r="D7" s="137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Q7" s="87"/>
      <c r="R7" s="87"/>
      <c r="S7" s="87"/>
      <c r="T7" s="86">
        <v>88600</v>
      </c>
      <c r="U7" s="86"/>
      <c r="V7" s="86"/>
      <c r="W7" s="86"/>
      <c r="X7" s="86">
        <f t="shared" si="0"/>
        <v>88600</v>
      </c>
      <c r="Y7" s="141">
        <v>5023</v>
      </c>
    </row>
    <row r="8" spans="1:25" ht="18" customHeight="1">
      <c r="A8" s="96">
        <v>5031</v>
      </c>
      <c r="B8" s="219"/>
      <c r="C8" s="137"/>
      <c r="D8" s="137"/>
      <c r="E8" s="86"/>
      <c r="F8" s="86"/>
      <c r="G8" s="86"/>
      <c r="H8" s="86">
        <v>2000</v>
      </c>
      <c r="I8" s="86"/>
      <c r="J8" s="86"/>
      <c r="K8" s="86"/>
      <c r="L8" s="86"/>
      <c r="M8" s="86"/>
      <c r="N8" s="86"/>
      <c r="O8" s="86"/>
      <c r="P8" s="87"/>
      <c r="Q8" s="87"/>
      <c r="R8" s="87">
        <v>2000</v>
      </c>
      <c r="S8" s="87"/>
      <c r="T8" s="87"/>
      <c r="U8" s="86">
        <v>12000</v>
      </c>
      <c r="V8" s="86"/>
      <c r="W8" s="86"/>
      <c r="X8" s="86">
        <f t="shared" si="0"/>
        <v>16000</v>
      </c>
      <c r="Y8" s="141">
        <v>5031</v>
      </c>
    </row>
    <row r="9" spans="1:25" ht="18" customHeight="1">
      <c r="A9" s="96">
        <v>5032</v>
      </c>
      <c r="B9" s="219"/>
      <c r="C9" s="137"/>
      <c r="D9" s="137"/>
      <c r="E9" s="86"/>
      <c r="F9" s="86"/>
      <c r="G9" s="86"/>
      <c r="H9" s="86">
        <v>1000</v>
      </c>
      <c r="I9" s="86"/>
      <c r="J9" s="86"/>
      <c r="K9" s="86"/>
      <c r="L9" s="86"/>
      <c r="M9" s="86"/>
      <c r="N9" s="86"/>
      <c r="O9" s="86"/>
      <c r="P9" s="87"/>
      <c r="Q9" s="87"/>
      <c r="R9" s="87">
        <v>1000</v>
      </c>
      <c r="S9" s="87"/>
      <c r="T9" s="87"/>
      <c r="U9" s="86">
        <v>4000</v>
      </c>
      <c r="V9" s="86"/>
      <c r="W9" s="86"/>
      <c r="X9" s="86">
        <f t="shared" si="0"/>
        <v>6000</v>
      </c>
      <c r="Y9" s="141">
        <v>5032</v>
      </c>
    </row>
    <row r="10" spans="1:25" ht="18" customHeight="1">
      <c r="A10" s="96">
        <v>5134</v>
      </c>
      <c r="B10" s="219"/>
      <c r="C10" s="137"/>
      <c r="D10" s="137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7"/>
      <c r="R10" s="87"/>
      <c r="S10" s="87"/>
      <c r="T10" s="87"/>
      <c r="U10" s="86"/>
      <c r="V10" s="86"/>
      <c r="W10" s="86"/>
      <c r="X10" s="86">
        <f t="shared" si="0"/>
        <v>0</v>
      </c>
      <c r="Y10" s="141">
        <v>5134</v>
      </c>
    </row>
    <row r="11" spans="1:25" ht="18" customHeight="1">
      <c r="A11" s="96">
        <v>5136</v>
      </c>
      <c r="B11" s="219"/>
      <c r="C11" s="137"/>
      <c r="D11" s="137"/>
      <c r="E11" s="86"/>
      <c r="F11" s="86">
        <v>10000</v>
      </c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7"/>
      <c r="R11" s="87"/>
      <c r="S11" s="87"/>
      <c r="T11" s="87"/>
      <c r="U11" s="86">
        <v>8000</v>
      </c>
      <c r="V11" s="86"/>
      <c r="W11" s="86"/>
      <c r="X11" s="86">
        <f t="shared" si="0"/>
        <v>18000</v>
      </c>
      <c r="Y11" s="141">
        <v>5136</v>
      </c>
    </row>
    <row r="12" spans="1:25" ht="18" customHeight="1">
      <c r="A12" s="96">
        <v>5137</v>
      </c>
      <c r="B12" s="219"/>
      <c r="C12" s="137"/>
      <c r="D12" s="137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7"/>
      <c r="U12" s="86"/>
      <c r="V12" s="86"/>
      <c r="W12" s="86"/>
      <c r="X12" s="86">
        <f t="shared" si="0"/>
        <v>0</v>
      </c>
      <c r="Y12" s="141">
        <v>5137</v>
      </c>
    </row>
    <row r="13" spans="1:25" ht="18" customHeight="1">
      <c r="A13" s="96">
        <v>5139</v>
      </c>
      <c r="B13" s="219"/>
      <c r="C13" s="137"/>
      <c r="D13" s="137"/>
      <c r="E13" s="86"/>
      <c r="F13" s="86"/>
      <c r="G13" s="86"/>
      <c r="H13" s="86">
        <v>1000</v>
      </c>
      <c r="I13" s="86">
        <v>2000</v>
      </c>
      <c r="J13" s="86">
        <v>1000</v>
      </c>
      <c r="K13" s="86"/>
      <c r="L13" s="86"/>
      <c r="M13" s="86"/>
      <c r="N13" s="86"/>
      <c r="O13" s="86"/>
      <c r="P13" s="87"/>
      <c r="Q13" s="87"/>
      <c r="R13" s="87">
        <v>500</v>
      </c>
      <c r="S13" s="86">
        <v>20000</v>
      </c>
      <c r="T13" s="87"/>
      <c r="U13" s="86">
        <v>8000</v>
      </c>
      <c r="V13" s="86"/>
      <c r="W13" s="86"/>
      <c r="X13" s="86">
        <f t="shared" si="0"/>
        <v>32500</v>
      </c>
      <c r="Y13" s="141">
        <v>5139</v>
      </c>
    </row>
    <row r="14" spans="1:25" ht="18" customHeight="1">
      <c r="A14" s="96">
        <v>5141</v>
      </c>
      <c r="B14" s="219"/>
      <c r="C14" s="137"/>
      <c r="D14" s="137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  <c r="Q14" s="87"/>
      <c r="R14" s="87"/>
      <c r="S14" s="86"/>
      <c r="T14" s="87"/>
      <c r="U14" s="86">
        <v>54000</v>
      </c>
      <c r="V14" s="86"/>
      <c r="W14" s="86"/>
      <c r="X14" s="86">
        <f t="shared" si="0"/>
        <v>54000</v>
      </c>
      <c r="Y14" s="141">
        <v>5141</v>
      </c>
    </row>
    <row r="15" spans="1:25" ht="18" customHeight="1">
      <c r="A15" s="96">
        <v>5151</v>
      </c>
      <c r="B15" s="219"/>
      <c r="C15" s="137"/>
      <c r="D15" s="137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  <c r="Q15" s="87"/>
      <c r="R15" s="87"/>
      <c r="S15" s="87"/>
      <c r="T15" s="87"/>
      <c r="U15" s="86">
        <v>500</v>
      </c>
      <c r="V15" s="86"/>
      <c r="W15" s="86"/>
      <c r="X15" s="86">
        <f t="shared" si="0"/>
        <v>500</v>
      </c>
      <c r="Y15" s="141">
        <v>5151</v>
      </c>
    </row>
    <row r="16" spans="1:25" ht="18" customHeight="1">
      <c r="A16" s="96">
        <v>5153</v>
      </c>
      <c r="B16" s="219"/>
      <c r="C16" s="137"/>
      <c r="D16" s="137"/>
      <c r="E16" s="86"/>
      <c r="F16" s="86"/>
      <c r="G16" s="86"/>
      <c r="H16" s="86">
        <v>18000</v>
      </c>
      <c r="I16" s="86"/>
      <c r="J16" s="86"/>
      <c r="K16" s="86"/>
      <c r="L16" s="86"/>
      <c r="M16" s="86"/>
      <c r="N16" s="86"/>
      <c r="O16" s="86"/>
      <c r="P16" s="87"/>
      <c r="Q16" s="87"/>
      <c r="R16" s="87"/>
      <c r="S16" s="87"/>
      <c r="T16" s="87"/>
      <c r="U16" s="86">
        <v>30000</v>
      </c>
      <c r="V16" s="86"/>
      <c r="W16" s="86"/>
      <c r="X16" s="86">
        <f t="shared" si="0"/>
        <v>48000</v>
      </c>
      <c r="Y16" s="141">
        <v>5153</v>
      </c>
    </row>
    <row r="17" spans="1:25" ht="18" customHeight="1">
      <c r="A17" s="96">
        <v>5154</v>
      </c>
      <c r="B17" s="219"/>
      <c r="C17" s="137"/>
      <c r="D17" s="137"/>
      <c r="E17" s="86"/>
      <c r="F17" s="86"/>
      <c r="G17" s="86"/>
      <c r="H17" s="86">
        <v>4000</v>
      </c>
      <c r="I17" s="86"/>
      <c r="J17" s="86"/>
      <c r="K17" s="86"/>
      <c r="L17" s="86"/>
      <c r="M17" s="86">
        <v>38000</v>
      </c>
      <c r="N17" s="86"/>
      <c r="O17" s="86"/>
      <c r="P17" s="87"/>
      <c r="Q17" s="87"/>
      <c r="R17" s="87"/>
      <c r="S17" s="87"/>
      <c r="T17" s="87"/>
      <c r="U17" s="86">
        <v>8000</v>
      </c>
      <c r="V17" s="86"/>
      <c r="W17" s="86"/>
      <c r="X17" s="86">
        <f t="shared" si="0"/>
        <v>50000</v>
      </c>
      <c r="Y17" s="141">
        <v>5154</v>
      </c>
    </row>
    <row r="18" spans="1:25" ht="18" customHeight="1">
      <c r="A18" s="96">
        <v>5156</v>
      </c>
      <c r="B18" s="219"/>
      <c r="C18" s="137"/>
      <c r="D18" s="137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7"/>
      <c r="R18" s="86">
        <v>2000</v>
      </c>
      <c r="S18" s="87">
        <v>5000</v>
      </c>
      <c r="T18" s="87"/>
      <c r="U18" s="86"/>
      <c r="V18" s="86"/>
      <c r="W18" s="86"/>
      <c r="X18" s="86">
        <f t="shared" si="0"/>
        <v>7000</v>
      </c>
      <c r="Y18" s="141">
        <v>5156</v>
      </c>
    </row>
    <row r="19" spans="1:25" ht="18" customHeight="1">
      <c r="A19" s="96">
        <v>5161</v>
      </c>
      <c r="B19" s="219"/>
      <c r="C19" s="137"/>
      <c r="D19" s="137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7"/>
      <c r="R19" s="87"/>
      <c r="S19" s="87"/>
      <c r="T19" s="87"/>
      <c r="U19" s="86">
        <v>2000</v>
      </c>
      <c r="V19" s="86"/>
      <c r="W19" s="86"/>
      <c r="X19" s="86">
        <f t="shared" si="0"/>
        <v>2000</v>
      </c>
      <c r="Y19" s="141">
        <v>5161</v>
      </c>
    </row>
    <row r="20" spans="1:25" ht="18" customHeight="1">
      <c r="A20" s="96">
        <v>5162</v>
      </c>
      <c r="B20" s="219"/>
      <c r="C20" s="137"/>
      <c r="D20" s="13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7"/>
      <c r="R20" s="87"/>
      <c r="S20" s="87"/>
      <c r="T20" s="87"/>
      <c r="U20" s="86">
        <v>28000</v>
      </c>
      <c r="V20" s="86"/>
      <c r="W20" s="86"/>
      <c r="X20" s="86">
        <f t="shared" si="0"/>
        <v>28000</v>
      </c>
      <c r="Y20" s="141">
        <v>5162</v>
      </c>
    </row>
    <row r="21" spans="1:25" ht="18" customHeight="1">
      <c r="A21" s="96">
        <v>5163</v>
      </c>
      <c r="B21" s="219"/>
      <c r="C21" s="137"/>
      <c r="D21" s="13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7"/>
      <c r="R21" s="87"/>
      <c r="S21" s="87"/>
      <c r="T21" s="87"/>
      <c r="U21" s="86">
        <v>6000</v>
      </c>
      <c r="V21" s="86">
        <v>5500</v>
      </c>
      <c r="W21" s="86"/>
      <c r="X21" s="86">
        <f t="shared" si="0"/>
        <v>11500</v>
      </c>
      <c r="Y21" s="141">
        <v>5163</v>
      </c>
    </row>
    <row r="22" spans="1:25" ht="18" customHeight="1">
      <c r="A22" s="96">
        <v>5166</v>
      </c>
      <c r="B22" s="219"/>
      <c r="C22" s="137"/>
      <c r="D22" s="13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  <c r="Q22" s="87"/>
      <c r="R22" s="87"/>
      <c r="S22" s="87"/>
      <c r="T22" s="87"/>
      <c r="U22" s="86">
        <v>6500</v>
      </c>
      <c r="V22" s="86"/>
      <c r="W22" s="86"/>
      <c r="X22" s="86">
        <f t="shared" si="0"/>
        <v>6500</v>
      </c>
      <c r="Y22" s="141">
        <v>5166</v>
      </c>
    </row>
    <row r="23" spans="1:25" ht="18" customHeight="1">
      <c r="A23" s="96">
        <v>5167</v>
      </c>
      <c r="B23" s="219"/>
      <c r="C23" s="137"/>
      <c r="D23" s="13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87"/>
      <c r="R23" s="87"/>
      <c r="S23" s="86">
        <v>2000</v>
      </c>
      <c r="T23" s="87"/>
      <c r="U23" s="86">
        <v>2000</v>
      </c>
      <c r="V23" s="86"/>
      <c r="W23" s="86"/>
      <c r="X23" s="86">
        <f t="shared" si="0"/>
        <v>4000</v>
      </c>
      <c r="Y23" s="141">
        <v>5167</v>
      </c>
    </row>
    <row r="24" spans="1:25" ht="18" customHeight="1">
      <c r="A24" s="96">
        <v>5169</v>
      </c>
      <c r="B24" s="220">
        <v>312200</v>
      </c>
      <c r="C24" s="137"/>
      <c r="D24" s="137">
        <v>2000</v>
      </c>
      <c r="E24" s="86"/>
      <c r="F24" s="86"/>
      <c r="G24" s="86"/>
      <c r="H24" s="86">
        <v>3000</v>
      </c>
      <c r="I24" s="86">
        <v>1000</v>
      </c>
      <c r="J24" s="86"/>
      <c r="K24" s="86"/>
      <c r="L24" s="86"/>
      <c r="M24" s="86"/>
      <c r="N24" s="86"/>
      <c r="O24" s="86">
        <v>3000</v>
      </c>
      <c r="P24" s="86">
        <v>75000</v>
      </c>
      <c r="Q24" s="86">
        <v>25000</v>
      </c>
      <c r="R24" s="86">
        <v>5000</v>
      </c>
      <c r="S24" s="86">
        <v>3000</v>
      </c>
      <c r="T24" s="87"/>
      <c r="U24" s="86">
        <v>5000</v>
      </c>
      <c r="V24" s="86"/>
      <c r="W24" s="86"/>
      <c r="X24" s="86">
        <f t="shared" si="0"/>
        <v>434200</v>
      </c>
      <c r="Y24" s="141">
        <v>5169</v>
      </c>
    </row>
    <row r="25" spans="1:25" ht="18" customHeight="1">
      <c r="A25" s="96">
        <v>5171</v>
      </c>
      <c r="B25" s="219"/>
      <c r="C25" s="137"/>
      <c r="D25" s="137"/>
      <c r="E25" s="86"/>
      <c r="F25" s="86"/>
      <c r="G25" s="86"/>
      <c r="H25" s="86">
        <v>3000</v>
      </c>
      <c r="I25" s="86">
        <v>2000</v>
      </c>
      <c r="J25" s="86"/>
      <c r="K25" s="86"/>
      <c r="L25" s="86">
        <v>5000</v>
      </c>
      <c r="M25" s="86">
        <v>2000</v>
      </c>
      <c r="N25" s="86"/>
      <c r="O25" s="86"/>
      <c r="P25" s="86"/>
      <c r="Q25" s="86"/>
      <c r="R25" s="86"/>
      <c r="S25" s="87"/>
      <c r="T25" s="87"/>
      <c r="U25" s="86">
        <v>5000</v>
      </c>
      <c r="V25" s="86"/>
      <c r="W25" s="86"/>
      <c r="X25" s="86">
        <f t="shared" si="0"/>
        <v>17000</v>
      </c>
      <c r="Y25" s="141">
        <v>5171</v>
      </c>
    </row>
    <row r="26" spans="1:25" ht="18" customHeight="1">
      <c r="A26" s="96">
        <v>5173</v>
      </c>
      <c r="B26" s="219"/>
      <c r="C26" s="137"/>
      <c r="D26" s="13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7"/>
      <c r="R26" s="87"/>
      <c r="S26" s="87"/>
      <c r="T26" s="87"/>
      <c r="U26" s="86">
        <v>5000</v>
      </c>
      <c r="V26" s="86"/>
      <c r="W26" s="86"/>
      <c r="X26" s="86">
        <f t="shared" si="0"/>
        <v>5000</v>
      </c>
      <c r="Y26" s="141">
        <v>5173</v>
      </c>
    </row>
    <row r="27" spans="1:25" ht="18" customHeight="1">
      <c r="A27" s="96">
        <v>5175</v>
      </c>
      <c r="B27" s="219"/>
      <c r="C27" s="137"/>
      <c r="D27" s="13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7"/>
      <c r="R27" s="87"/>
      <c r="S27" s="87"/>
      <c r="T27" s="87"/>
      <c r="U27" s="86">
        <v>3000</v>
      </c>
      <c r="V27" s="145"/>
      <c r="W27" s="145"/>
      <c r="X27" s="86">
        <f t="shared" si="0"/>
        <v>3000</v>
      </c>
      <c r="Y27" s="141">
        <v>5175</v>
      </c>
    </row>
    <row r="28" spans="1:25" ht="18" customHeight="1">
      <c r="A28" s="96">
        <v>5179</v>
      </c>
      <c r="B28" s="219"/>
      <c r="C28" s="137"/>
      <c r="D28" s="137"/>
      <c r="E28" s="86"/>
      <c r="F28" s="86"/>
      <c r="G28" s="86">
        <v>700</v>
      </c>
      <c r="H28" s="86"/>
      <c r="I28" s="86">
        <v>1000</v>
      </c>
      <c r="J28" s="86"/>
      <c r="K28" s="86"/>
      <c r="L28" s="86"/>
      <c r="M28" s="86"/>
      <c r="N28" s="86"/>
      <c r="O28" s="86"/>
      <c r="P28" s="87"/>
      <c r="Q28" s="87"/>
      <c r="R28" s="87"/>
      <c r="S28" s="87"/>
      <c r="T28" s="87"/>
      <c r="U28" s="86"/>
      <c r="V28" s="86"/>
      <c r="W28" s="86"/>
      <c r="X28" s="86">
        <f t="shared" si="0"/>
        <v>1700</v>
      </c>
      <c r="Y28" s="141">
        <v>5179</v>
      </c>
    </row>
    <row r="29" spans="1:25" ht="18" customHeight="1">
      <c r="A29" s="96">
        <v>5193</v>
      </c>
      <c r="B29" s="219"/>
      <c r="C29" s="137"/>
      <c r="D29" s="137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87"/>
      <c r="R29" s="87"/>
      <c r="S29" s="87"/>
      <c r="T29" s="87"/>
      <c r="U29" s="86"/>
      <c r="V29" s="86"/>
      <c r="W29" s="86"/>
      <c r="X29" s="86">
        <f t="shared" si="0"/>
        <v>0</v>
      </c>
      <c r="Y29" s="141">
        <v>5193</v>
      </c>
    </row>
    <row r="30" spans="1:25" ht="18" customHeight="1">
      <c r="A30" s="96">
        <v>5194</v>
      </c>
      <c r="B30" s="219"/>
      <c r="C30" s="137"/>
      <c r="D30" s="137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  <c r="Q30" s="87"/>
      <c r="R30" s="87"/>
      <c r="S30" s="87"/>
      <c r="T30" s="87"/>
      <c r="U30" s="86">
        <v>5000</v>
      </c>
      <c r="V30" s="86"/>
      <c r="W30" s="86"/>
      <c r="X30" s="86">
        <f t="shared" si="0"/>
        <v>5000</v>
      </c>
      <c r="Y30" s="141">
        <v>5194</v>
      </c>
    </row>
    <row r="31" spans="1:25" ht="18" customHeight="1">
      <c r="A31" s="96">
        <v>5221</v>
      </c>
      <c r="B31" s="219"/>
      <c r="C31" s="137"/>
      <c r="D31" s="137"/>
      <c r="E31" s="86"/>
      <c r="F31" s="86"/>
      <c r="G31" s="86"/>
      <c r="H31" s="86"/>
      <c r="I31" s="86"/>
      <c r="J31" s="86"/>
      <c r="K31" s="86">
        <v>500</v>
      </c>
      <c r="L31" s="86"/>
      <c r="M31" s="86"/>
      <c r="N31" s="86"/>
      <c r="O31" s="86"/>
      <c r="P31" s="87"/>
      <c r="Q31" s="87"/>
      <c r="R31" s="87"/>
      <c r="S31" s="87"/>
      <c r="T31" s="87"/>
      <c r="U31" s="86"/>
      <c r="V31" s="86"/>
      <c r="W31" s="86"/>
      <c r="X31" s="86">
        <f t="shared" si="0"/>
        <v>500</v>
      </c>
      <c r="Y31" s="141">
        <v>5221</v>
      </c>
    </row>
    <row r="32" spans="1:25" ht="18" customHeight="1">
      <c r="A32" s="96">
        <v>5321</v>
      </c>
      <c r="B32" s="219"/>
      <c r="C32" s="137"/>
      <c r="D32" s="137"/>
      <c r="E32" s="86">
        <v>93000</v>
      </c>
      <c r="F32" s="86"/>
      <c r="G32" s="86"/>
      <c r="H32" s="86"/>
      <c r="I32" s="86"/>
      <c r="J32" s="86"/>
      <c r="K32" s="86"/>
      <c r="L32" s="86"/>
      <c r="M32" s="86"/>
      <c r="N32" s="86">
        <v>15000</v>
      </c>
      <c r="O32" s="86"/>
      <c r="P32" s="87"/>
      <c r="Q32" s="87"/>
      <c r="R32" s="87"/>
      <c r="S32" s="87"/>
      <c r="T32" s="87"/>
      <c r="U32" s="86"/>
      <c r="V32" s="86"/>
      <c r="W32" s="86"/>
      <c r="X32" s="86">
        <f t="shared" si="0"/>
        <v>108000</v>
      </c>
      <c r="Y32" s="141">
        <v>5321</v>
      </c>
    </row>
    <row r="33" spans="1:25" ht="18" customHeight="1">
      <c r="A33" s="96">
        <v>5323</v>
      </c>
      <c r="B33" s="219"/>
      <c r="C33" s="137">
        <v>8000</v>
      </c>
      <c r="D33" s="137"/>
      <c r="E33" s="86"/>
      <c r="F33" s="86">
        <v>500</v>
      </c>
      <c r="G33" s="86"/>
      <c r="H33" s="86"/>
      <c r="I33" s="86"/>
      <c r="J33" s="86"/>
      <c r="K33" s="86"/>
      <c r="L33" s="86"/>
      <c r="M33" s="86"/>
      <c r="N33" s="86"/>
      <c r="O33" s="86"/>
      <c r="P33" s="87"/>
      <c r="Q33" s="87"/>
      <c r="R33" s="87"/>
      <c r="S33" s="87"/>
      <c r="T33" s="87"/>
      <c r="U33" s="86"/>
      <c r="V33" s="86"/>
      <c r="W33" s="86"/>
      <c r="X33" s="86">
        <f t="shared" si="0"/>
        <v>8500</v>
      </c>
      <c r="Y33" s="141">
        <v>5323</v>
      </c>
    </row>
    <row r="34" spans="1:25" ht="18" customHeight="1">
      <c r="A34" s="96">
        <v>5361</v>
      </c>
      <c r="B34" s="219"/>
      <c r="C34" s="137"/>
      <c r="D34" s="137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/>
      <c r="Q34" s="87"/>
      <c r="R34" s="87"/>
      <c r="S34" s="87"/>
      <c r="T34" s="87"/>
      <c r="U34" s="86">
        <v>3000</v>
      </c>
      <c r="V34" s="86"/>
      <c r="W34" s="86"/>
      <c r="X34" s="86">
        <f t="shared" si="0"/>
        <v>3000</v>
      </c>
      <c r="Y34" s="141">
        <v>5361</v>
      </c>
    </row>
    <row r="35" spans="1:25" ht="18" customHeight="1">
      <c r="A35" s="96">
        <v>5366</v>
      </c>
      <c r="B35" s="219"/>
      <c r="C35" s="137"/>
      <c r="D35" s="137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7"/>
      <c r="R35" s="87"/>
      <c r="S35" s="87"/>
      <c r="T35" s="87"/>
      <c r="U35" s="86"/>
      <c r="V35" s="86"/>
      <c r="W35" s="86"/>
      <c r="X35" s="86">
        <f t="shared" si="0"/>
        <v>0</v>
      </c>
      <c r="Y35" s="141">
        <v>5366</v>
      </c>
    </row>
    <row r="36" spans="1:25" ht="18" customHeight="1">
      <c r="A36" s="96">
        <v>6121</v>
      </c>
      <c r="B36" s="219"/>
      <c r="C36" s="137"/>
      <c r="D36" s="13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Q36" s="87"/>
      <c r="R36" s="87"/>
      <c r="S36" s="87"/>
      <c r="T36" s="87"/>
      <c r="U36" s="86"/>
      <c r="V36" s="86"/>
      <c r="W36" s="86"/>
      <c r="X36" s="86">
        <f t="shared" si="0"/>
        <v>0</v>
      </c>
      <c r="Y36" s="141">
        <v>6121</v>
      </c>
    </row>
    <row r="37" spans="1:25" ht="18" customHeight="1">
      <c r="A37" s="96">
        <v>6322</v>
      </c>
      <c r="B37" s="219"/>
      <c r="C37" s="137"/>
      <c r="D37" s="13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Q37" s="89"/>
      <c r="R37" s="89"/>
      <c r="S37" s="89"/>
      <c r="T37" s="89"/>
      <c r="U37" s="108"/>
      <c r="V37" s="108"/>
      <c r="W37" s="108"/>
      <c r="X37" s="86">
        <f t="shared" si="0"/>
        <v>0</v>
      </c>
      <c r="Y37" s="141">
        <v>6322</v>
      </c>
    </row>
    <row r="38" spans="1:25" ht="18" customHeight="1" thickBot="1">
      <c r="A38" s="97">
        <v>8124</v>
      </c>
      <c r="B38" s="221"/>
      <c r="C38" s="138"/>
      <c r="D38" s="138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93"/>
      <c r="R38" s="93"/>
      <c r="S38" s="93"/>
      <c r="T38" s="93"/>
      <c r="U38" s="109"/>
      <c r="V38" s="160"/>
      <c r="W38" s="86">
        <v>133000</v>
      </c>
      <c r="X38" s="167">
        <f t="shared" si="0"/>
        <v>133000</v>
      </c>
      <c r="Y38" s="203">
        <v>8124</v>
      </c>
    </row>
    <row r="39" spans="1:25" ht="27" customHeight="1" thickBot="1">
      <c r="A39" s="222" t="s">
        <v>72</v>
      </c>
      <c r="B39" s="223">
        <f>SUM(B5:B38)</f>
        <v>312200</v>
      </c>
      <c r="C39" s="215">
        <f>SUM(C5:C38)</f>
        <v>8000</v>
      </c>
      <c r="D39" s="80">
        <f>SUM(D5:D38)</f>
        <v>2000</v>
      </c>
      <c r="E39" s="80">
        <f>SUM(E5:E38)</f>
        <v>93000</v>
      </c>
      <c r="F39" s="80">
        <f aca="true" t="shared" si="1" ref="F39:X39">SUM(F5:F38)</f>
        <v>15500</v>
      </c>
      <c r="G39" s="80">
        <f t="shared" si="1"/>
        <v>700</v>
      </c>
      <c r="H39" s="80">
        <f t="shared" si="1"/>
        <v>40000</v>
      </c>
      <c r="I39" s="80">
        <f t="shared" si="1"/>
        <v>6000</v>
      </c>
      <c r="J39" s="80">
        <f>SUM(J5:J38)</f>
        <v>1000</v>
      </c>
      <c r="K39" s="80">
        <f>SUM(K5:K38)</f>
        <v>500</v>
      </c>
      <c r="L39" s="80">
        <f>SUM(L5:L38)</f>
        <v>5000</v>
      </c>
      <c r="M39" s="80">
        <f t="shared" si="1"/>
        <v>40000</v>
      </c>
      <c r="N39" s="80">
        <f t="shared" si="1"/>
        <v>15000</v>
      </c>
      <c r="O39" s="80">
        <f t="shared" si="1"/>
        <v>3000</v>
      </c>
      <c r="P39" s="80">
        <f t="shared" si="1"/>
        <v>75000</v>
      </c>
      <c r="Q39" s="80">
        <f t="shared" si="1"/>
        <v>25000</v>
      </c>
      <c r="R39" s="80">
        <f t="shared" si="1"/>
        <v>20500</v>
      </c>
      <c r="S39" s="80">
        <f t="shared" si="1"/>
        <v>30000</v>
      </c>
      <c r="T39" s="80">
        <f t="shared" si="1"/>
        <v>88600</v>
      </c>
      <c r="U39" s="110">
        <f t="shared" si="1"/>
        <v>244500</v>
      </c>
      <c r="V39" s="110">
        <f>SUM(V5:V38)</f>
        <v>5500</v>
      </c>
      <c r="W39" s="110">
        <f>SUM(W5:W38)</f>
        <v>133000</v>
      </c>
      <c r="X39" s="81">
        <f t="shared" si="1"/>
        <v>1164000</v>
      </c>
      <c r="Y39" s="71"/>
    </row>
    <row r="40" spans="1:24" ht="15">
      <c r="A40" s="58"/>
      <c r="B40" s="58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1"/>
      <c r="Q40" s="73"/>
      <c r="R40" s="73"/>
      <c r="S40" s="73"/>
      <c r="T40" s="73"/>
      <c r="U40" s="111"/>
      <c r="V40" s="111"/>
      <c r="W40" s="111"/>
      <c r="X40" s="98">
        <f>SUM(A39:W39)</f>
        <v>1164000</v>
      </c>
    </row>
    <row r="41" spans="1:16" ht="15">
      <c r="A41" s="58"/>
      <c r="B41" s="58"/>
      <c r="C41" s="55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5"/>
    </row>
    <row r="42" spans="1:16" ht="15">
      <c r="A42" s="58"/>
      <c r="B42" s="58"/>
      <c r="C42" s="55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5"/>
    </row>
    <row r="47" spans="24:27" ht="12.75">
      <c r="X47" s="214"/>
      <c r="AA47" s="214"/>
    </row>
    <row r="48" spans="24:27" ht="12.75">
      <c r="X48" s="214"/>
      <c r="AA48" s="214"/>
    </row>
    <row r="49" spans="24:27" ht="12.75">
      <c r="X49" s="214"/>
      <c r="AA49" s="214"/>
    </row>
    <row r="50" spans="24:27" ht="12.75">
      <c r="X50" s="214"/>
      <c r="AA50" s="214"/>
    </row>
    <row r="51" spans="24:27" ht="12.75">
      <c r="X51" s="214"/>
      <c r="AA51" s="214"/>
    </row>
    <row r="52" spans="24:27" ht="12.75">
      <c r="X52" s="214"/>
      <c r="AA52" s="214"/>
    </row>
    <row r="53" spans="24:27" ht="12.75">
      <c r="X53" s="214"/>
      <c r="AA53" s="214"/>
    </row>
    <row r="54" spans="24:27" ht="12.75">
      <c r="X54" s="214"/>
      <c r="AA54" s="214"/>
    </row>
    <row r="55" spans="24:27" ht="12.75">
      <c r="X55" s="214"/>
      <c r="AA55" s="214"/>
    </row>
    <row r="56" spans="24:27" ht="12.75">
      <c r="X56" s="214"/>
      <c r="AA56" s="214"/>
    </row>
    <row r="57" spans="24:27" ht="12.75">
      <c r="X57" s="214"/>
      <c r="AA57" s="214"/>
    </row>
    <row r="58" spans="24:27" ht="12.75">
      <c r="X58" s="214"/>
      <c r="AA58" s="214"/>
    </row>
    <row r="59" spans="24:27" ht="12.75">
      <c r="X59" s="214"/>
      <c r="AA59" s="214"/>
    </row>
    <row r="60" spans="24:27" ht="12.75">
      <c r="X60" s="214"/>
      <c r="AA60" s="214"/>
    </row>
    <row r="61" spans="24:27" ht="12.75">
      <c r="X61" s="214"/>
      <c r="AA61" s="214"/>
    </row>
    <row r="62" spans="24:27" ht="12.75">
      <c r="X62" s="214"/>
      <c r="AA62" s="214"/>
    </row>
    <row r="63" spans="24:27" ht="12.75">
      <c r="X63" s="214"/>
      <c r="AA63" s="214"/>
    </row>
    <row r="64" spans="24:27" ht="12.75">
      <c r="X64" s="214"/>
      <c r="AA64" s="214"/>
    </row>
    <row r="65" spans="24:27" ht="12.75">
      <c r="X65" s="214"/>
      <c r="AA65" s="214"/>
    </row>
    <row r="66" spans="24:27" ht="12.75">
      <c r="X66" s="120"/>
      <c r="AA66" s="214"/>
    </row>
    <row r="67" spans="24:27" ht="12.75">
      <c r="X67" s="120"/>
      <c r="AA67" s="214"/>
    </row>
    <row r="68" spans="24:27" ht="12.75">
      <c r="X68" s="120"/>
      <c r="AA68" s="120"/>
    </row>
    <row r="69" ht="12.75">
      <c r="X69" s="120"/>
    </row>
    <row r="70" ht="12.75">
      <c r="X70" s="120"/>
    </row>
    <row r="71" ht="12.75">
      <c r="X71" s="120"/>
    </row>
    <row r="72" ht="12.75">
      <c r="X72" s="120"/>
    </row>
    <row r="73" ht="12.75">
      <c r="X73" s="120"/>
    </row>
    <row r="74" ht="12.75">
      <c r="X74" s="120"/>
    </row>
    <row r="75" ht="12.75">
      <c r="X75" s="120"/>
    </row>
    <row r="76" ht="12.75">
      <c r="X76" s="120"/>
    </row>
    <row r="77" ht="12.75">
      <c r="X77" s="120"/>
    </row>
    <row r="78" ht="12.75">
      <c r="X78" s="120"/>
    </row>
    <row r="79" ht="12.75">
      <c r="X79" s="120"/>
    </row>
    <row r="80" ht="12.75">
      <c r="X80" s="120"/>
    </row>
    <row r="81" ht="12.75">
      <c r="X81" s="120"/>
    </row>
    <row r="82" ht="12.75">
      <c r="X82" s="120"/>
    </row>
    <row r="83" ht="12.75">
      <c r="X83" s="120"/>
    </row>
    <row r="84" ht="12.75">
      <c r="X84" s="120"/>
    </row>
    <row r="85" ht="12.75">
      <c r="X85" s="120"/>
    </row>
    <row r="86" ht="12.75">
      <c r="X86" s="1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D19">
      <selection activeCell="K4" sqref="K4"/>
    </sheetView>
  </sheetViews>
  <sheetFormatPr defaultColWidth="9.00390625" defaultRowHeight="12.75"/>
  <cols>
    <col min="1" max="1" width="7.00390625" style="0" customWidth="1"/>
    <col min="4" max="4" width="9.625" style="0" customWidth="1"/>
    <col min="6" max="6" width="9.25390625" style="0" customWidth="1"/>
    <col min="8" max="8" width="8.75390625" style="0" customWidth="1"/>
    <col min="9" max="9" width="9.75390625" style="0" customWidth="1"/>
    <col min="11" max="11" width="11.125" style="0" customWidth="1"/>
    <col min="12" max="12" width="8.125" style="0" customWidth="1"/>
    <col min="13" max="13" width="11.625" style="0" customWidth="1"/>
  </cols>
  <sheetData>
    <row r="1" spans="5:10" ht="29.25" customHeight="1" thickBot="1">
      <c r="E1" s="244" t="s">
        <v>413</v>
      </c>
      <c r="F1" s="245"/>
      <c r="G1" s="245"/>
      <c r="H1" s="245"/>
      <c r="I1" s="245"/>
      <c r="J1" s="245"/>
    </row>
    <row r="2" spans="1:14" ht="15" customHeight="1">
      <c r="A2" s="74" t="s">
        <v>71</v>
      </c>
      <c r="B2" s="101" t="s">
        <v>75</v>
      </c>
      <c r="C2" s="133" t="s">
        <v>99</v>
      </c>
      <c r="D2" s="60">
        <v>2122</v>
      </c>
      <c r="E2" s="60">
        <v>2310</v>
      </c>
      <c r="F2" s="60">
        <v>2321</v>
      </c>
      <c r="G2" s="60">
        <v>3392</v>
      </c>
      <c r="H2" s="60">
        <v>3613</v>
      </c>
      <c r="I2" s="60">
        <v>3639</v>
      </c>
      <c r="J2" s="60">
        <v>3722</v>
      </c>
      <c r="K2" s="60">
        <v>6171</v>
      </c>
      <c r="L2" s="60">
        <v>6310</v>
      </c>
      <c r="M2" s="68"/>
      <c r="N2" s="60"/>
    </row>
    <row r="3" spans="1:14" ht="15" customHeight="1">
      <c r="A3" s="75"/>
      <c r="B3" s="205" t="s">
        <v>416</v>
      </c>
      <c r="C3" s="134" t="s">
        <v>82</v>
      </c>
      <c r="D3" s="62" t="s">
        <v>85</v>
      </c>
      <c r="E3" s="112" t="s">
        <v>77</v>
      </c>
      <c r="F3" s="102" t="s">
        <v>78</v>
      </c>
      <c r="G3" s="102" t="s">
        <v>83</v>
      </c>
      <c r="H3" s="147" t="s">
        <v>360</v>
      </c>
      <c r="I3" s="147" t="s">
        <v>414</v>
      </c>
      <c r="J3" s="62" t="s">
        <v>79</v>
      </c>
      <c r="K3" s="139" t="s">
        <v>219</v>
      </c>
      <c r="L3" s="62" t="s">
        <v>81</v>
      </c>
      <c r="M3" s="70" t="s">
        <v>72</v>
      </c>
      <c r="N3" s="62"/>
    </row>
    <row r="4" spans="1:14" ht="15" customHeight="1" thickBot="1">
      <c r="A4" s="76" t="s">
        <v>1</v>
      </c>
      <c r="B4" s="204" t="s">
        <v>415</v>
      </c>
      <c r="C4" s="135"/>
      <c r="D4" s="66" t="s">
        <v>86</v>
      </c>
      <c r="E4" s="66"/>
      <c r="F4" s="78"/>
      <c r="G4" s="78" t="s">
        <v>84</v>
      </c>
      <c r="H4" s="148" t="s">
        <v>80</v>
      </c>
      <c r="I4" s="148"/>
      <c r="J4" s="66" t="s">
        <v>80</v>
      </c>
      <c r="K4" s="65" t="s">
        <v>417</v>
      </c>
      <c r="L4" s="66"/>
      <c r="M4" s="107"/>
      <c r="N4" s="66"/>
    </row>
    <row r="5" spans="1:14" ht="18" customHeight="1">
      <c r="A5" s="95">
        <v>1111</v>
      </c>
      <c r="B5" s="82">
        <v>200000</v>
      </c>
      <c r="C5" s="136"/>
      <c r="D5" s="83"/>
      <c r="E5" s="83"/>
      <c r="F5" s="83"/>
      <c r="G5" s="83"/>
      <c r="H5" s="83"/>
      <c r="I5" s="83"/>
      <c r="J5" s="83"/>
      <c r="K5" s="83"/>
      <c r="L5" s="83"/>
      <c r="M5" s="84">
        <f aca="true" t="shared" si="0" ref="M5:M29">SUM(B5:L5)</f>
        <v>200000</v>
      </c>
      <c r="N5" s="83"/>
    </row>
    <row r="6" spans="1:14" ht="18" customHeight="1">
      <c r="A6" s="96">
        <v>1112</v>
      </c>
      <c r="B6" s="85">
        <v>25000</v>
      </c>
      <c r="C6" s="137"/>
      <c r="D6" s="86"/>
      <c r="E6" s="86"/>
      <c r="F6" s="86"/>
      <c r="G6" s="86"/>
      <c r="H6" s="86"/>
      <c r="I6" s="86"/>
      <c r="J6" s="86"/>
      <c r="K6" s="86"/>
      <c r="L6" s="86"/>
      <c r="M6" s="88">
        <f t="shared" si="0"/>
        <v>25000</v>
      </c>
      <c r="N6" s="87"/>
    </row>
    <row r="7" spans="1:14" ht="18" customHeight="1">
      <c r="A7" s="96">
        <v>1113</v>
      </c>
      <c r="B7" s="85">
        <v>15000</v>
      </c>
      <c r="C7" s="137"/>
      <c r="D7" s="86"/>
      <c r="E7" s="86"/>
      <c r="F7" s="86"/>
      <c r="G7" s="86"/>
      <c r="H7" s="86"/>
      <c r="I7" s="86"/>
      <c r="J7" s="86"/>
      <c r="K7" s="86"/>
      <c r="L7" s="86"/>
      <c r="M7" s="88">
        <f t="shared" si="0"/>
        <v>15000</v>
      </c>
      <c r="N7" s="87"/>
    </row>
    <row r="8" spans="1:14" ht="18" customHeight="1">
      <c r="A8" s="96">
        <v>1121</v>
      </c>
      <c r="B8" s="85">
        <v>250000</v>
      </c>
      <c r="C8" s="137"/>
      <c r="D8" s="86"/>
      <c r="E8" s="86"/>
      <c r="F8" s="86"/>
      <c r="G8" s="86"/>
      <c r="H8" s="86"/>
      <c r="I8" s="86"/>
      <c r="J8" s="86"/>
      <c r="K8" s="86"/>
      <c r="L8" s="86"/>
      <c r="M8" s="88">
        <f t="shared" si="0"/>
        <v>250000</v>
      </c>
      <c r="N8" s="87"/>
    </row>
    <row r="9" spans="1:14" ht="18" customHeight="1">
      <c r="A9" s="96">
        <v>1211</v>
      </c>
      <c r="B9" s="85">
        <v>400000</v>
      </c>
      <c r="C9" s="137"/>
      <c r="D9" s="86"/>
      <c r="E9" s="86"/>
      <c r="F9" s="86"/>
      <c r="G9" s="86"/>
      <c r="H9" s="86"/>
      <c r="I9" s="86"/>
      <c r="J9" s="86"/>
      <c r="K9" s="86"/>
      <c r="L9" s="86"/>
      <c r="M9" s="88">
        <f t="shared" si="0"/>
        <v>400000</v>
      </c>
      <c r="N9" s="87">
        <f>SUM(M5:M9)</f>
        <v>890000</v>
      </c>
    </row>
    <row r="10" spans="1:14" ht="18" customHeight="1">
      <c r="A10" s="96">
        <v>1337</v>
      </c>
      <c r="B10" s="85">
        <v>54000</v>
      </c>
      <c r="C10" s="137"/>
      <c r="D10" s="86"/>
      <c r="E10" s="86"/>
      <c r="F10" s="86"/>
      <c r="G10" s="86"/>
      <c r="H10" s="86"/>
      <c r="I10" s="86"/>
      <c r="J10" s="86"/>
      <c r="K10" s="86"/>
      <c r="L10" s="86"/>
      <c r="M10" s="88">
        <f t="shared" si="0"/>
        <v>54000</v>
      </c>
      <c r="N10" s="87"/>
    </row>
    <row r="11" spans="1:14" ht="18" customHeight="1">
      <c r="A11" s="96">
        <v>1341</v>
      </c>
      <c r="B11" s="85">
        <v>2000</v>
      </c>
      <c r="C11" s="137"/>
      <c r="D11" s="86"/>
      <c r="E11" s="86"/>
      <c r="F11" s="86"/>
      <c r="G11" s="86"/>
      <c r="H11" s="86"/>
      <c r="I11" s="86"/>
      <c r="J11" s="86"/>
      <c r="K11" s="86"/>
      <c r="L11" s="86"/>
      <c r="M11" s="88">
        <f t="shared" si="0"/>
        <v>2000</v>
      </c>
      <c r="N11" s="87"/>
    </row>
    <row r="12" spans="1:14" ht="18" customHeight="1">
      <c r="A12" s="96">
        <v>1511</v>
      </c>
      <c r="B12" s="85">
        <v>110000</v>
      </c>
      <c r="C12" s="137"/>
      <c r="D12" s="86"/>
      <c r="E12" s="86"/>
      <c r="F12" s="86"/>
      <c r="G12" s="86"/>
      <c r="H12" s="86"/>
      <c r="I12" s="86"/>
      <c r="J12" s="86"/>
      <c r="K12" s="86"/>
      <c r="L12" s="86"/>
      <c r="M12" s="88">
        <f t="shared" si="0"/>
        <v>110000</v>
      </c>
      <c r="N12" s="87"/>
    </row>
    <row r="13" spans="1:14" ht="18" customHeight="1">
      <c r="A13" s="96">
        <v>4111</v>
      </c>
      <c r="B13" s="85"/>
      <c r="C13" s="137"/>
      <c r="D13" s="86"/>
      <c r="E13" s="86"/>
      <c r="F13" s="86"/>
      <c r="G13" s="86"/>
      <c r="H13" s="86"/>
      <c r="I13" s="86"/>
      <c r="J13" s="86"/>
      <c r="K13" s="86"/>
      <c r="L13" s="86"/>
      <c r="M13" s="88">
        <f t="shared" si="0"/>
        <v>0</v>
      </c>
      <c r="N13" s="87"/>
    </row>
    <row r="14" spans="1:14" ht="18" customHeight="1">
      <c r="A14" s="96">
        <v>4112</v>
      </c>
      <c r="B14" s="85">
        <v>7000</v>
      </c>
      <c r="C14" s="137"/>
      <c r="D14" s="86"/>
      <c r="E14" s="86"/>
      <c r="F14" s="86"/>
      <c r="G14" s="86"/>
      <c r="H14" s="86"/>
      <c r="I14" s="86"/>
      <c r="J14" s="86"/>
      <c r="K14" s="86"/>
      <c r="L14" s="86"/>
      <c r="M14" s="88">
        <f t="shared" si="0"/>
        <v>7000</v>
      </c>
      <c r="N14" s="87"/>
    </row>
    <row r="15" spans="1:14" ht="18" customHeight="1">
      <c r="A15" s="96">
        <v>4216</v>
      </c>
      <c r="B15" s="85"/>
      <c r="C15" s="137"/>
      <c r="D15" s="86"/>
      <c r="E15" s="86"/>
      <c r="F15" s="86"/>
      <c r="G15" s="86"/>
      <c r="H15" s="86"/>
      <c r="I15" s="86"/>
      <c r="J15" s="86"/>
      <c r="K15" s="86"/>
      <c r="L15" s="86"/>
      <c r="M15" s="88">
        <f t="shared" si="0"/>
        <v>0</v>
      </c>
      <c r="N15" s="87"/>
    </row>
    <row r="16" spans="1:14" ht="18" customHeight="1">
      <c r="A16" s="96">
        <v>2111</v>
      </c>
      <c r="B16" s="85"/>
      <c r="C16" s="137"/>
      <c r="D16" s="86"/>
      <c r="E16" s="86">
        <v>2000</v>
      </c>
      <c r="F16" s="86">
        <v>45500</v>
      </c>
      <c r="G16" s="86"/>
      <c r="H16" s="86"/>
      <c r="I16" s="86"/>
      <c r="J16" s="86">
        <v>2500</v>
      </c>
      <c r="K16" s="86">
        <v>1000</v>
      </c>
      <c r="L16" s="86"/>
      <c r="M16" s="88">
        <f t="shared" si="0"/>
        <v>51000</v>
      </c>
      <c r="N16" s="87"/>
    </row>
    <row r="17" spans="1:14" ht="18" customHeight="1">
      <c r="A17" s="96">
        <v>2131</v>
      </c>
      <c r="B17" s="85"/>
      <c r="C17" s="137"/>
      <c r="D17" s="86"/>
      <c r="E17" s="86"/>
      <c r="F17" s="86"/>
      <c r="G17" s="86"/>
      <c r="H17" s="86"/>
      <c r="I17" s="86">
        <v>7500</v>
      </c>
      <c r="J17" s="86"/>
      <c r="K17" s="86"/>
      <c r="L17" s="86"/>
      <c r="M17" s="88">
        <f t="shared" si="0"/>
        <v>7500</v>
      </c>
      <c r="N17" s="87"/>
    </row>
    <row r="18" spans="1:14" ht="18" customHeight="1">
      <c r="A18" s="96">
        <v>2132</v>
      </c>
      <c r="B18" s="85"/>
      <c r="C18" s="137"/>
      <c r="D18" s="86"/>
      <c r="E18" s="86"/>
      <c r="F18" s="86"/>
      <c r="G18" s="86">
        <v>2000</v>
      </c>
      <c r="H18" s="86">
        <v>24000</v>
      </c>
      <c r="I18" s="86"/>
      <c r="J18" s="86"/>
      <c r="K18" s="86">
        <v>500</v>
      </c>
      <c r="L18" s="86"/>
      <c r="M18" s="88">
        <f t="shared" si="0"/>
        <v>26500</v>
      </c>
      <c r="N18" s="87"/>
    </row>
    <row r="19" spans="1:14" ht="18" customHeight="1">
      <c r="A19" s="96">
        <v>2141</v>
      </c>
      <c r="B19" s="85"/>
      <c r="C19" s="137"/>
      <c r="D19" s="86"/>
      <c r="E19" s="86"/>
      <c r="F19" s="86"/>
      <c r="G19" s="86"/>
      <c r="H19" s="86"/>
      <c r="I19" s="86"/>
      <c r="J19" s="86"/>
      <c r="K19" s="86"/>
      <c r="L19" s="86">
        <v>2000</v>
      </c>
      <c r="M19" s="88">
        <f t="shared" si="0"/>
        <v>2000</v>
      </c>
      <c r="N19" s="87"/>
    </row>
    <row r="20" spans="1:14" ht="18" customHeight="1">
      <c r="A20" s="96">
        <v>2229</v>
      </c>
      <c r="B20" s="85"/>
      <c r="C20" s="137"/>
      <c r="D20" s="86"/>
      <c r="E20" s="86"/>
      <c r="F20" s="86"/>
      <c r="G20" s="86"/>
      <c r="H20" s="86"/>
      <c r="I20" s="86"/>
      <c r="J20" s="86"/>
      <c r="K20" s="86"/>
      <c r="L20" s="86"/>
      <c r="M20" s="88">
        <f t="shared" si="0"/>
        <v>0</v>
      </c>
      <c r="N20" s="87"/>
    </row>
    <row r="21" spans="1:14" ht="18" customHeight="1">
      <c r="A21" s="96">
        <v>2310</v>
      </c>
      <c r="B21" s="85"/>
      <c r="C21" s="137"/>
      <c r="D21" s="86">
        <v>5000</v>
      </c>
      <c r="E21" s="86"/>
      <c r="F21" s="86"/>
      <c r="G21" s="86"/>
      <c r="H21" s="86"/>
      <c r="I21" s="86"/>
      <c r="J21" s="86"/>
      <c r="K21" s="86"/>
      <c r="L21" s="86"/>
      <c r="M21" s="88">
        <f t="shared" si="0"/>
        <v>5000</v>
      </c>
      <c r="N21" s="87"/>
    </row>
    <row r="22" spans="1:14" ht="18" customHeight="1">
      <c r="A22" s="96">
        <v>2321</v>
      </c>
      <c r="B22" s="85"/>
      <c r="C22" s="137"/>
      <c r="D22" s="86"/>
      <c r="E22" s="86"/>
      <c r="F22" s="86"/>
      <c r="G22" s="86"/>
      <c r="H22" s="86"/>
      <c r="I22" s="86"/>
      <c r="J22" s="86"/>
      <c r="K22" s="86"/>
      <c r="L22" s="86"/>
      <c r="M22" s="88">
        <f t="shared" si="0"/>
        <v>0</v>
      </c>
      <c r="N22" s="87"/>
    </row>
    <row r="23" spans="1:14" ht="18" customHeight="1">
      <c r="A23" s="96">
        <v>2329</v>
      </c>
      <c r="B23" s="85"/>
      <c r="C23" s="137"/>
      <c r="D23" s="86"/>
      <c r="E23" s="86"/>
      <c r="F23" s="86"/>
      <c r="G23" s="86"/>
      <c r="H23" s="86"/>
      <c r="I23" s="86"/>
      <c r="J23" s="86"/>
      <c r="K23" s="86"/>
      <c r="L23" s="86"/>
      <c r="M23" s="88">
        <f t="shared" si="0"/>
        <v>0</v>
      </c>
      <c r="N23" s="87"/>
    </row>
    <row r="24" spans="1:14" ht="18" customHeight="1">
      <c r="A24" s="96">
        <v>2343</v>
      </c>
      <c r="B24" s="85"/>
      <c r="C24" s="137">
        <v>9000</v>
      </c>
      <c r="D24" s="86"/>
      <c r="E24" s="86"/>
      <c r="F24" s="86"/>
      <c r="G24" s="86"/>
      <c r="H24" s="86"/>
      <c r="I24" s="86"/>
      <c r="J24" s="86"/>
      <c r="K24" s="86"/>
      <c r="L24" s="86"/>
      <c r="M24" s="88">
        <f t="shared" si="0"/>
        <v>9000</v>
      </c>
      <c r="N24" s="87"/>
    </row>
    <row r="25" spans="1:14" ht="18" customHeight="1">
      <c r="A25" s="96"/>
      <c r="B25" s="85"/>
      <c r="C25" s="137"/>
      <c r="D25" s="86"/>
      <c r="E25" s="86"/>
      <c r="F25" s="86"/>
      <c r="G25" s="86"/>
      <c r="H25" s="86"/>
      <c r="I25" s="86"/>
      <c r="J25" s="86"/>
      <c r="K25" s="86"/>
      <c r="L25" s="86"/>
      <c r="M25" s="88">
        <f t="shared" si="0"/>
        <v>0</v>
      </c>
      <c r="N25" s="87"/>
    </row>
    <row r="26" spans="1:14" ht="18" customHeight="1">
      <c r="A26" s="96"/>
      <c r="B26" s="85"/>
      <c r="C26" s="137"/>
      <c r="D26" s="86"/>
      <c r="E26" s="86"/>
      <c r="F26" s="86"/>
      <c r="G26" s="86"/>
      <c r="H26" s="86"/>
      <c r="I26" s="86"/>
      <c r="J26" s="86"/>
      <c r="K26" s="86"/>
      <c r="L26" s="86"/>
      <c r="M26" s="88">
        <f t="shared" si="0"/>
        <v>0</v>
      </c>
      <c r="N26" s="87"/>
    </row>
    <row r="27" spans="1:14" ht="18" customHeight="1">
      <c r="A27" s="96"/>
      <c r="B27" s="85"/>
      <c r="C27" s="137"/>
      <c r="D27" s="86"/>
      <c r="E27" s="86"/>
      <c r="F27" s="86"/>
      <c r="G27" s="86"/>
      <c r="H27" s="86"/>
      <c r="I27" s="86"/>
      <c r="J27" s="86"/>
      <c r="K27" s="86"/>
      <c r="L27" s="86"/>
      <c r="M27" s="88">
        <f t="shared" si="0"/>
        <v>0</v>
      </c>
      <c r="N27" s="87"/>
    </row>
    <row r="28" spans="1:14" ht="18" customHeight="1" thickBot="1">
      <c r="A28" s="97"/>
      <c r="B28" s="90"/>
      <c r="C28" s="138"/>
      <c r="D28" s="91"/>
      <c r="E28" s="91"/>
      <c r="F28" s="91"/>
      <c r="G28" s="91"/>
      <c r="H28" s="91"/>
      <c r="I28" s="91"/>
      <c r="J28" s="91"/>
      <c r="K28" s="91"/>
      <c r="L28" s="91"/>
      <c r="M28" s="113">
        <f t="shared" si="0"/>
        <v>0</v>
      </c>
      <c r="N28" s="93"/>
    </row>
    <row r="29" spans="1:14" ht="26.25" customHeight="1" thickBot="1">
      <c r="A29" s="79" t="s">
        <v>72</v>
      </c>
      <c r="B29" s="80">
        <f aca="true" t="shared" si="1" ref="B29:L29">SUM(B5:B28)</f>
        <v>1063000</v>
      </c>
      <c r="C29" s="80">
        <f t="shared" si="1"/>
        <v>9000</v>
      </c>
      <c r="D29" s="80">
        <f t="shared" si="1"/>
        <v>5000</v>
      </c>
      <c r="E29" s="80">
        <f t="shared" si="1"/>
        <v>2000</v>
      </c>
      <c r="F29" s="80">
        <f t="shared" si="1"/>
        <v>45500</v>
      </c>
      <c r="G29" s="80">
        <f t="shared" si="1"/>
        <v>2000</v>
      </c>
      <c r="H29" s="80">
        <f t="shared" si="1"/>
        <v>24000</v>
      </c>
      <c r="I29" s="80">
        <f t="shared" si="1"/>
        <v>7500</v>
      </c>
      <c r="J29" s="80">
        <f t="shared" si="1"/>
        <v>2500</v>
      </c>
      <c r="K29" s="80">
        <f t="shared" si="1"/>
        <v>1500</v>
      </c>
      <c r="L29" s="80">
        <f t="shared" si="1"/>
        <v>2000</v>
      </c>
      <c r="M29" s="114">
        <f t="shared" si="0"/>
        <v>1164000</v>
      </c>
      <c r="N29" s="80">
        <f>SUM(N5:N28)</f>
        <v>890000</v>
      </c>
    </row>
    <row r="30" spans="1:14" ht="15">
      <c r="A30" s="58"/>
      <c r="B30" s="71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1">
        <f>SUM(M5:M28)</f>
        <v>1164000</v>
      </c>
      <c r="N30" s="73"/>
    </row>
  </sheetData>
  <sheetProtection/>
  <mergeCells count="1">
    <mergeCell ref="E1:J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testovací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Your User Name</cp:lastModifiedBy>
  <cp:lastPrinted>2008-12-28T14:55:05Z</cp:lastPrinted>
  <dcterms:created xsi:type="dcterms:W3CDTF">2000-01-12T15:38:10Z</dcterms:created>
  <dcterms:modified xsi:type="dcterms:W3CDTF">2008-12-28T14:59:43Z</dcterms:modified>
  <cp:category/>
  <cp:version/>
  <cp:contentType/>
  <cp:contentStatus/>
</cp:coreProperties>
</file>